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abirmingham/Documents/2018 Creative Files/Dumpsters.com/Blog:Resource Creative/Office Move/"/>
    </mc:Choice>
  </mc:AlternateContent>
  <xr:revisionPtr revIDLastSave="0" documentId="10_ncr:8100000_{C4995F9A-2518-6B4D-BAAB-D5F00665FF75}" xr6:coauthVersionLast="33" xr6:coauthVersionMax="33" xr10:uidLastSave="{00000000-0000-0000-0000-000000000000}"/>
  <bookViews>
    <workbookView xWindow="1460" yWindow="1060" windowWidth="33680" windowHeight="17860" xr2:uid="{00000000-000D-0000-FFFF-FFFF00000000}"/>
  </bookViews>
  <sheets>
    <sheet name="Office Move Checklist" sheetId="1" r:id="rId1"/>
    <sheet name="Sheet1" sheetId="4" state="hidden" r:id="rId2"/>
    <sheet name="Move Timeline" sheetId="3" state="hidden" r:id="rId3"/>
  </sheets>
  <definedNames>
    <definedName name="Choice">'Move Timeline'!$B$1:$B$2</definedName>
    <definedName name="_xlnm.Print_Area" localSheetId="0">'Office Move Checklist'!$A$1:$E$71</definedName>
    <definedName name="Timeline">'Move Timeline'!$A$1:$A$4</definedName>
    <definedName name="Urgency">'Move Timeline'!$A$1:$A$3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B50" i="1"/>
  <c r="E34" i="1"/>
  <c r="B34" i="1"/>
  <c r="E71" i="1" l="1"/>
  <c r="E70" i="1"/>
  <c r="E69" i="1"/>
  <c r="E67" i="1"/>
  <c r="E64" i="1"/>
  <c r="E62" i="1"/>
  <c r="E58" i="1"/>
  <c r="E57" i="1"/>
  <c r="E55" i="1"/>
  <c r="E52" i="1"/>
  <c r="E51" i="1"/>
  <c r="E39" i="1"/>
  <c r="E35" i="1"/>
  <c r="E31" i="1"/>
  <c r="E29" i="1"/>
  <c r="E28" i="1"/>
  <c r="E23" i="1"/>
  <c r="E22" i="1"/>
  <c r="E20" i="1"/>
  <c r="E19" i="1"/>
  <c r="E18" i="1"/>
  <c r="E16" i="1"/>
  <c r="B12" i="1"/>
  <c r="B71" i="1" l="1"/>
  <c r="B70" i="1"/>
  <c r="B69" i="1"/>
  <c r="B67" i="1"/>
  <c r="B64" i="1"/>
  <c r="B62" i="1"/>
  <c r="B58" i="1"/>
  <c r="B57" i="1"/>
  <c r="B55" i="1"/>
  <c r="B52" i="1"/>
  <c r="B51" i="1"/>
  <c r="B39" i="1"/>
  <c r="B35" i="1"/>
  <c r="B31" i="1"/>
  <c r="B29" i="1"/>
  <c r="B28" i="1"/>
  <c r="B23" i="1"/>
  <c r="B22" i="1"/>
  <c r="B20" i="1"/>
  <c r="B19" i="1"/>
  <c r="B18" i="1"/>
  <c r="B16" i="1"/>
  <c r="B11" i="1"/>
  <c r="B9" i="1"/>
  <c r="B7" i="1"/>
  <c r="B6" i="1"/>
  <c r="F18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Rachel Howe</author>
  </authors>
  <commentList>
    <comment ref="D4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Select progress of each task from the dropdown.</t>
        </r>
      </text>
    </comment>
  </commentList>
</comments>
</file>

<file path=xl/sharedStrings.xml><?xml version="1.0" encoding="utf-8"?>
<sst xmlns="http://schemas.openxmlformats.org/spreadsheetml/2006/main" count="100" uniqueCount="82">
  <si>
    <t>12 Months</t>
  </si>
  <si>
    <t>Owner</t>
  </si>
  <si>
    <t>NAME</t>
  </si>
  <si>
    <t>No</t>
  </si>
  <si>
    <t>3 Months</t>
  </si>
  <si>
    <t>Yes</t>
  </si>
  <si>
    <t>6 Months</t>
  </si>
  <si>
    <t>18 Months</t>
  </si>
  <si>
    <t>Step I</t>
  </si>
  <si>
    <t>Step 2</t>
  </si>
  <si>
    <t>Step 3</t>
  </si>
  <si>
    <t>Step 4</t>
  </si>
  <si>
    <t>Step 5</t>
  </si>
  <si>
    <t>Move Date:</t>
  </si>
  <si>
    <t>Progress</t>
  </si>
  <si>
    <t>On Track</t>
  </si>
  <si>
    <t>In Progress</t>
  </si>
  <si>
    <t>Behind</t>
  </si>
  <si>
    <t>Complete</t>
  </si>
  <si>
    <t>Determine Moving Day</t>
  </si>
  <si>
    <t>Coordinate with the new landlord or property manager</t>
  </si>
  <si>
    <t>Office Inventory</t>
  </si>
  <si>
    <t>Assess all other assets and materials that need to be packed up</t>
  </si>
  <si>
    <t>Set a Budget &amp; Select a Moving Company</t>
  </si>
  <si>
    <t>Prepare Employees</t>
  </si>
  <si>
    <t>Notify Your Contacts and Utilities</t>
  </si>
  <si>
    <t>Pack and Purge the Office</t>
  </si>
  <si>
    <t>Notes</t>
  </si>
  <si>
    <t>Checklist Owner:</t>
  </si>
  <si>
    <t>Create an Office Move Project Plan</t>
  </si>
  <si>
    <t>Set a budget</t>
  </si>
  <si>
    <t>Set a budget range for your move</t>
  </si>
  <si>
    <t>Research moving companies</t>
  </si>
  <si>
    <t>Check online reviews</t>
  </si>
  <si>
    <t>Gather three to five estimates</t>
  </si>
  <si>
    <t>Select one company</t>
  </si>
  <si>
    <t>Select the best moving company</t>
  </si>
  <si>
    <t>Communicate timelines and requirements with moving company</t>
  </si>
  <si>
    <t>Communication</t>
  </si>
  <si>
    <t>Send an email to your staff outlining all the details of the move</t>
  </si>
  <si>
    <t>Hold a townhall meeting to answer any questions</t>
  </si>
  <si>
    <t>Assign Teams</t>
  </si>
  <si>
    <t>Establish Personnel Details for Move</t>
  </si>
  <si>
    <t>Notify Current Utility Providers</t>
  </si>
  <si>
    <t>Notify current providers of your new address and move date</t>
  </si>
  <si>
    <t>Change or Add Services Based On Your Move</t>
  </si>
  <si>
    <t>Office Supplies Company</t>
  </si>
  <si>
    <t>Coffee/Vending Company</t>
  </si>
  <si>
    <t>Printing Company</t>
  </si>
  <si>
    <t>Shredding Services (if you have important documents)</t>
  </si>
  <si>
    <t>Landscaping</t>
  </si>
  <si>
    <t>Security Company</t>
  </si>
  <si>
    <t>HVAC Contact</t>
  </si>
  <si>
    <t>Water Company</t>
  </si>
  <si>
    <t>Power Company</t>
  </si>
  <si>
    <t>Cleaning Services</t>
  </si>
  <si>
    <t>Cable and Internet Provider</t>
  </si>
  <si>
    <t>Electrician</t>
  </si>
  <si>
    <t>Building Insurance</t>
  </si>
  <si>
    <t>Trash and Recycling Services</t>
  </si>
  <si>
    <t>Gas Company</t>
  </si>
  <si>
    <t>Update Address On Colateral</t>
  </si>
  <si>
    <t>Update any stationary, business cards, websites, etc.</t>
  </si>
  <si>
    <t>Encourage Employees to Clean Out Their Desks</t>
  </si>
  <si>
    <t>Ask employees to sort through their desk drawers and personal spaces</t>
  </si>
  <si>
    <t>Pack Supplies You're Keeping</t>
  </si>
  <si>
    <t>Pack up supplies closet, kitchen, conference rooms, etc.</t>
  </si>
  <si>
    <t>Label boxes based on where they need to go in the new office</t>
  </si>
  <si>
    <t>Dispose of Unecessary Items</t>
  </si>
  <si>
    <t>Shred and recycle paperwork you don't need</t>
  </si>
  <si>
    <t>Rent a roll off dumpster to throw out anything you don't need</t>
  </si>
  <si>
    <t>Create a list of new supplies you'll need at the new office</t>
  </si>
  <si>
    <t>Coordinate with your current landlord or property manager</t>
  </si>
  <si>
    <t>If necessary, assign groups of people to handle specific moving tasks</t>
  </si>
  <si>
    <t>Create a seating chart for the new space</t>
  </si>
  <si>
    <t>Make a list of employees who will be on-site during the move</t>
  </si>
  <si>
    <t>Contact your dumpster service to notify them of your cleanout</t>
  </si>
  <si>
    <t>STEP-BY-STEP OFFICE MOVE CHECKLIST</t>
  </si>
  <si>
    <t>Create a list of all your furniture and equipment</t>
  </si>
  <si>
    <t>Ask friends and colleagues for recommendations</t>
  </si>
  <si>
    <t>Donate or liquidate any usable furniture you don't plan to move</t>
  </si>
  <si>
    <t>Due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</si>
</sst>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1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1"/>
      <scheme val="minor"/>
    </font>
    <font>
      <sz val="28"/>
      <color theme="4"/>
      <name val="Calibri"/>
      <family val="2"/>
      <scheme val="minor"/>
    </font>
    <font>
      <b/>
      <sz val="9"/>
      <color rgb="FF000000"/>
      <name val="Tahoma"/>
      <family val="2"/>
    </font>
    <font>
      <i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60000"/>
        <bgColor indexed="64"/>
      </patternFill>
    </fill>
  </fills>
  <borders count="1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 tint="-0.14999847407452621"/>
      </bottom>
      <diagonal/>
    </border>
    <border>
      <left/>
      <right style="thin">
        <color theme="0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0"/>
      </right>
      <top style="thin">
        <color theme="7"/>
      </top>
      <bottom/>
      <diagonal/>
    </border>
    <border>
      <left style="thin">
        <color theme="0" tint="-0.14999847407452621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 style="thin">
        <color theme="0"/>
      </right>
      <top/>
      <bottom style="thin">
        <color theme="7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2" xfId="0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14" fontId="0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4" fontId="6" fillId="0" borderId="1" xfId="0" applyNumberFormat="1" applyFont="1" applyBorder="1" applyAlignment="1">
      <alignment horizontal="left" vertical="center" wrapText="1"/>
    </xf>
    <xf numFmtId="14" fontId="0" fillId="0" borderId="0" xfId="0" quotePrefix="1" applyNumberFormat="1" applyFont="1" applyAlignment="1">
      <alignment horizontal="left" wrapText="1"/>
    </xf>
    <xf numFmtId="14" fontId="6" fillId="0" borderId="0" xfId="0" quotePrefix="1" applyNumberFormat="1" applyFont="1" applyAlignment="1">
      <alignment horizontal="left" wrapText="1"/>
    </xf>
    <xf numFmtId="14" fontId="1" fillId="2" borderId="1" xfId="0" applyNumberFormat="1" applyFont="1" applyFill="1" applyBorder="1" applyAlignment="1">
      <alignment horizontal="left" vertical="center" wrapText="1"/>
    </xf>
    <xf numFmtId="14" fontId="0" fillId="3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 indent="1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 wrapText="1" indent="1"/>
      <protection locked="0"/>
    </xf>
    <xf numFmtId="0" fontId="6" fillId="0" borderId="1" xfId="0" applyFont="1" applyBorder="1" applyAlignment="1" applyProtection="1">
      <alignment horizontal="left" wrapText="1" indent="1"/>
      <protection locked="0"/>
    </xf>
    <xf numFmtId="0" fontId="3" fillId="5" borderId="1" xfId="0" applyFont="1" applyFill="1" applyBorder="1" applyAlignment="1" applyProtection="1">
      <alignment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/>
    <xf numFmtId="0" fontId="0" fillId="6" borderId="2" xfId="0" applyFill="1" applyBorder="1"/>
    <xf numFmtId="0" fontId="0" fillId="7" borderId="2" xfId="0" applyFill="1" applyBorder="1"/>
    <xf numFmtId="0" fontId="11" fillId="8" borderId="2" xfId="0" applyFont="1" applyFill="1" applyBorder="1"/>
    <xf numFmtId="0" fontId="11" fillId="9" borderId="2" xfId="0" applyFont="1" applyFill="1" applyBorder="1"/>
    <xf numFmtId="0" fontId="10" fillId="2" borderId="12" xfId="0" applyFont="1" applyFill="1" applyBorder="1" applyAlignment="1" applyProtection="1">
      <alignment horizontal="left" vertical="center" wrapText="1"/>
      <protection locked="0"/>
    </xf>
    <xf numFmtId="0" fontId="10" fillId="2" borderId="13" xfId="0" applyFont="1" applyFill="1" applyBorder="1" applyAlignment="1" applyProtection="1">
      <alignment horizontal="left" vertical="center" wrapText="1"/>
      <protection locked="0"/>
    </xf>
    <xf numFmtId="0" fontId="10" fillId="2" borderId="14" xfId="0" applyFont="1" applyFill="1" applyBorder="1" applyAlignment="1" applyProtection="1">
      <alignment horizontal="left" vertical="center" wrapText="1"/>
      <protection locked="0"/>
    </xf>
    <xf numFmtId="14" fontId="6" fillId="0" borderId="0" xfId="0" applyNumberFormat="1" applyFont="1" applyBorder="1" applyAlignment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vertical="center" wrapText="1"/>
    </xf>
    <xf numFmtId="14" fontId="1" fillId="3" borderId="1" xfId="0" applyNumberFormat="1" applyFont="1" applyFill="1" applyBorder="1" applyAlignment="1">
      <alignment horizontal="left" vertical="center" wrapText="1"/>
    </xf>
    <xf numFmtId="0" fontId="5" fillId="4" borderId="4" xfId="0" applyFont="1" applyFill="1" applyBorder="1" applyAlignment="1" applyProtection="1">
      <alignment horizontal="left" vertical="center"/>
      <protection locked="0"/>
    </xf>
    <xf numFmtId="0" fontId="5" fillId="4" borderId="5" xfId="0" applyFont="1" applyFill="1" applyBorder="1" applyAlignment="1" applyProtection="1">
      <alignment horizontal="left" vertical="center"/>
      <protection locked="0"/>
    </xf>
    <xf numFmtId="0" fontId="5" fillId="4" borderId="6" xfId="0" applyFont="1" applyFill="1" applyBorder="1" applyAlignment="1" applyProtection="1">
      <alignment horizontal="left" vertical="center"/>
      <protection locked="0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4" borderId="9" xfId="0" applyFont="1" applyFill="1" applyBorder="1" applyAlignment="1" applyProtection="1">
      <alignment horizontal="left" vertical="center"/>
      <protection locked="0"/>
    </xf>
    <xf numFmtId="0" fontId="5" fillId="4" borderId="10" xfId="0" applyFont="1" applyFill="1" applyBorder="1" applyAlignment="1" applyProtection="1">
      <alignment horizontal="left" vertical="center"/>
      <protection locked="0"/>
    </xf>
    <xf numFmtId="0" fontId="5" fillId="4" borderId="11" xfId="0" applyFont="1" applyFill="1" applyBorder="1" applyAlignment="1" applyProtection="1">
      <alignment horizontal="left" vertical="center"/>
      <protection locked="0"/>
    </xf>
    <xf numFmtId="0" fontId="5" fillId="4" borderId="8" xfId="0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0000"/>
      <color rgb="FF92E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545611</xdr:colOff>
      <xdr:row>0</xdr:row>
      <xdr:rowOff>108835</xdr:rowOff>
    </xdr:from>
    <xdr:to>
      <xdr:col>2</xdr:col>
      <xdr:colOff>687049</xdr:colOff>
      <xdr:row>0</xdr:row>
      <xdr:rowOff>493748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9D3BD6-A386-4ACB-91CD-805F49422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3234" y="108835"/>
          <a:ext cx="1536356" cy="384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Dumpsters.com Theme">
  <a:themeElements>
    <a:clrScheme name="Dumpsterscom">
      <a:dk1>
        <a:srgbClr val="203447"/>
      </a:dk1>
      <a:lt1>
        <a:srgbClr val="FFFFFF"/>
      </a:lt1>
      <a:dk2>
        <a:srgbClr val="555555"/>
      </a:dk2>
      <a:lt2>
        <a:srgbClr val="F2F2F2"/>
      </a:lt2>
      <a:accent1>
        <a:srgbClr val="FA8D28"/>
      </a:accent1>
      <a:accent2>
        <a:srgbClr val="007E80"/>
      </a:accent2>
      <a:accent3>
        <a:srgbClr val="F3F3F3"/>
      </a:accent3>
      <a:accent4>
        <a:srgbClr val="AAAAAA"/>
      </a:accent4>
      <a:accent5>
        <a:srgbClr val="203447"/>
      </a:accent5>
      <a:accent6>
        <a:srgbClr val="555555"/>
      </a:accent6>
      <a:hlink>
        <a:srgbClr val="FA8D28"/>
      </a:hlink>
      <a:folHlink>
        <a:srgbClr val="FF7B0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umpsters.com Theme" id="{0BA20A05-5DE3-0044-B79C-B0286C1C6619}" vid="{A1A8DC6C-A26C-974E-834B-6903852C4C17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72"/>
  <sheetViews>
    <sheetView tabSelected="1" zoomScale="122" zoomScaleNormal="122" workbookViewId="0">
      <pane ySplit="2" topLeftCell="A53" activePane="bottomLeft" state="frozen"/>
      <selection pane="bottomLeft" sqref="A1:E71"/>
    </sheetView>
  </sheetViews>
  <sheetFormatPr baseColWidth="10" defaultColWidth="9.1640625" defaultRowHeight="15" x14ac:dyDescent="0.2"/>
  <cols>
    <col min="1" max="1" width="55.83203125" style="5" customWidth="1"/>
    <col min="2" max="2" width="18.33203125" style="5" customWidth="1"/>
    <col min="3" max="3" width="15.6640625" style="1" customWidth="1"/>
    <col min="4" max="4" width="17.33203125" style="1" customWidth="1"/>
    <col min="5" max="5" width="34.33203125" style="1" customWidth="1"/>
    <col min="6" max="8" width="9.1640625" style="1"/>
    <col min="9" max="9" width="0" style="1" hidden="1" customWidth="1"/>
    <col min="10" max="16384" width="9.1640625" style="1"/>
  </cols>
  <sheetData>
    <row r="1" spans="1:9" ht="71" customHeight="1" x14ac:dyDescent="0.45">
      <c r="A1" s="44" t="s">
        <v>77</v>
      </c>
      <c r="B1" s="45"/>
      <c r="C1" s="45"/>
      <c r="D1" s="45"/>
      <c r="E1" s="46"/>
    </row>
    <row r="2" spans="1:9" s="28" customFormat="1" ht="22" customHeight="1" x14ac:dyDescent="0.2">
      <c r="A2" s="33" t="s">
        <v>13</v>
      </c>
      <c r="B2" s="34"/>
      <c r="C2" s="34"/>
      <c r="D2" s="34"/>
      <c r="E2" s="35" t="s">
        <v>28</v>
      </c>
    </row>
    <row r="3" spans="1:9" ht="25.5" customHeight="1" x14ac:dyDescent="0.2">
      <c r="A3" s="41" t="s">
        <v>8</v>
      </c>
      <c r="B3" s="42"/>
      <c r="C3" s="42"/>
      <c r="D3" s="42"/>
      <c r="E3" s="43"/>
    </row>
    <row r="4" spans="1:9" ht="45" customHeight="1" x14ac:dyDescent="0.2">
      <c r="A4" s="25" t="s">
        <v>29</v>
      </c>
      <c r="B4" s="26" t="s">
        <v>81</v>
      </c>
      <c r="C4" s="27" t="s">
        <v>1</v>
      </c>
      <c r="D4" s="26" t="s">
        <v>14</v>
      </c>
      <c r="E4" s="27" t="s">
        <v>27</v>
      </c>
    </row>
    <row r="5" spans="1:9" x14ac:dyDescent="0.2">
      <c r="A5" s="20" t="s">
        <v>19</v>
      </c>
      <c r="B5" s="11"/>
      <c r="C5" s="7" t="s">
        <v>2</v>
      </c>
      <c r="D5" s="7" t="s">
        <v>15</v>
      </c>
      <c r="E5" s="7"/>
      <c r="I5" s="29" t="s">
        <v>15</v>
      </c>
    </row>
    <row r="6" spans="1:9" ht="15.75" customHeight="1" x14ac:dyDescent="0.2">
      <c r="A6" s="21" t="s">
        <v>20</v>
      </c>
      <c r="B6" s="13" t="str">
        <f>IF(B2="","",IF(D2="6 Months",B2-214,IF(D2="3 Months",B2-92,IF(D2="12 Months",B2-365,IF(D2="18 Months",B2-579,"")))))</f>
        <v/>
      </c>
      <c r="C6" s="8"/>
      <c r="D6" s="8"/>
      <c r="E6" s="8"/>
      <c r="I6" s="30" t="s">
        <v>16</v>
      </c>
    </row>
    <row r="7" spans="1:9" ht="15.75" customHeight="1" x14ac:dyDescent="0.2">
      <c r="A7" s="21" t="s">
        <v>72</v>
      </c>
      <c r="B7" s="13" t="str">
        <f>IF(B2="","",IF(D2="6 Months",B2-184,IF(D2="3 Months",B2-83,IF(D2="12 Months",B2-306,IF(D2="18 Months",B2-365,"")))))</f>
        <v/>
      </c>
      <c r="C7" s="8"/>
      <c r="D7" s="8"/>
      <c r="E7" s="8"/>
      <c r="I7" s="32" t="s">
        <v>17</v>
      </c>
    </row>
    <row r="8" spans="1:9" x14ac:dyDescent="0.2">
      <c r="A8" s="22" t="s">
        <v>21</v>
      </c>
      <c r="B8" s="6"/>
      <c r="C8" s="7"/>
      <c r="D8" s="7"/>
      <c r="E8" s="7"/>
      <c r="I8" s="31" t="s">
        <v>18</v>
      </c>
    </row>
    <row r="9" spans="1:9" x14ac:dyDescent="0.2">
      <c r="A9" s="21" t="s">
        <v>78</v>
      </c>
      <c r="B9" s="13" t="str">
        <f>IF(B2="","",IF(D2="6 Months",B2-184,IF(D2="3 Months",B2-92,IF(D2="12 Months",B2-275,IF(D2="18 Months",B2-306,"")))))</f>
        <v/>
      </c>
      <c r="C9" s="8"/>
      <c r="D9" s="8"/>
      <c r="E9" s="8"/>
    </row>
    <row r="10" spans="1:9" x14ac:dyDescent="0.2">
      <c r="A10" s="21" t="s">
        <v>22</v>
      </c>
      <c r="B10" s="36"/>
      <c r="C10" s="8"/>
      <c r="D10" s="8"/>
      <c r="E10" s="8"/>
    </row>
    <row r="11" spans="1:9" x14ac:dyDescent="0.2">
      <c r="A11" s="21" t="s">
        <v>71</v>
      </c>
      <c r="B11" s="15" t="str">
        <f>IF(B2="","",IF(D2="6 Months",B2-184,IF(D2="3 Months",B2-92,IF(D2="12 Months",B2-275,IF(D2="18 Months",B2-275,"")))))</f>
        <v/>
      </c>
      <c r="C11" s="8"/>
      <c r="D11" s="8"/>
      <c r="E11" s="8"/>
    </row>
    <row r="12" spans="1:9" x14ac:dyDescent="0.2">
      <c r="A12" s="21"/>
      <c r="B12" s="13" t="str">
        <f>IF(B2="","",IF(D2="6 Months",B2-153,IF(D2="3 Months",B2-61,IF(D2="12 Months",B2-275,IF(D2="18 Months",B2-365,"")))))</f>
        <v/>
      </c>
      <c r="C12" s="8"/>
      <c r="D12" s="8"/>
      <c r="E12" s="8"/>
    </row>
    <row r="13" spans="1:9" ht="27.75" customHeight="1" x14ac:dyDescent="0.2">
      <c r="A13" s="47" t="s">
        <v>9</v>
      </c>
      <c r="B13" s="48"/>
      <c r="C13" s="48"/>
      <c r="D13" s="48"/>
      <c r="E13" s="49"/>
    </row>
    <row r="14" spans="1:9" ht="19" x14ac:dyDescent="0.2">
      <c r="A14" s="25" t="s">
        <v>23</v>
      </c>
      <c r="B14" s="26" t="s">
        <v>81</v>
      </c>
      <c r="C14" s="27" t="s">
        <v>1</v>
      </c>
      <c r="D14" s="26" t="s">
        <v>14</v>
      </c>
      <c r="E14" s="27" t="s">
        <v>27</v>
      </c>
    </row>
    <row r="15" spans="1:9" ht="16" x14ac:dyDescent="0.2">
      <c r="A15" s="20" t="s">
        <v>30</v>
      </c>
      <c r="B15" s="3"/>
      <c r="C15" s="7" t="s">
        <v>2</v>
      </c>
      <c r="D15" s="7"/>
      <c r="E15" s="3"/>
    </row>
    <row r="16" spans="1:9" x14ac:dyDescent="0.2">
      <c r="A16" s="23" t="s">
        <v>31</v>
      </c>
      <c r="B16" s="14" t="str">
        <f>IF(B2="","",IF(D2="6 Months",B2-214,IF(D2="3 Months",B2-122,IF(D2="12 Months",B2-334,IF(D2="18 Months",B2-518,"")))))</f>
        <v/>
      </c>
      <c r="C16" s="10"/>
      <c r="D16" s="10"/>
      <c r="E16" s="14" t="str">
        <f>IF(E2="","",IF(G2="6 Months",E2-214,IF(G2="3 Months",E2-122,IF(G2="12 Months",E2-334,IF(G2="18 Months",E2-518,"")))))</f>
        <v/>
      </c>
    </row>
    <row r="17" spans="1:5" x14ac:dyDescent="0.2">
      <c r="A17" s="20" t="s">
        <v>32</v>
      </c>
      <c r="B17" s="16"/>
      <c r="C17" s="7"/>
      <c r="D17" s="7"/>
      <c r="E17" s="16"/>
    </row>
    <row r="18" spans="1:5" x14ac:dyDescent="0.2">
      <c r="A18" s="21" t="s">
        <v>79</v>
      </c>
      <c r="B18" s="14" t="str">
        <f>IF(B2="","",IF(D2="6 Months",B2-214,IF(D2="3 Months",B2-92,IF(D2="12 Months",B2-365,IF(D2="18 Months",B2-518,"")))))</f>
        <v/>
      </c>
      <c r="C18" s="8"/>
      <c r="D18" s="8"/>
      <c r="E18" s="14" t="str">
        <f>IF(E2="","",IF(G2="6 Months",E2-214,IF(G2="3 Months",E2-92,IF(G2="12 Months",E2-365,IF(G2="18 Months",E2-518,"")))))</f>
        <v/>
      </c>
    </row>
    <row r="19" spans="1:5" x14ac:dyDescent="0.2">
      <c r="A19" s="21" t="s">
        <v>33</v>
      </c>
      <c r="B19" s="14" t="str">
        <f>IF(B2="","",IF(D2="6 Months",B2-184,IF(D2="3 Months",B2-92,IF(D2="12 Months",B2-320,IF(D2="18 Months",B2-457,"")))))</f>
        <v/>
      </c>
      <c r="C19" s="8"/>
      <c r="D19" s="8"/>
      <c r="E19" s="14" t="str">
        <f>IF(E2="","",IF(G2="6 Months",E2-184,IF(G2="3 Months",E2-92,IF(G2="12 Months",E2-320,IF(G2="18 Months",E2-457,"")))))</f>
        <v/>
      </c>
    </row>
    <row r="20" spans="1:5" x14ac:dyDescent="0.2">
      <c r="A20" s="21" t="s">
        <v>34</v>
      </c>
      <c r="B20" s="14" t="str">
        <f>IF(B2="","",IF(D2="6 Months",B2-184,IF(D2="3 Months",B2-92,IF(D2="12 Months",B2-306,IF(D2="18 Months",B2-443,"")))))</f>
        <v/>
      </c>
      <c r="C20" s="8"/>
      <c r="D20" s="8"/>
      <c r="E20" s="14" t="str">
        <f>IF(E2="","",IF(G2="6 Months",E2-184,IF(G2="3 Months",E2-92,IF(G2="12 Months",E2-306,IF(G2="18 Months",E2-443,"")))))</f>
        <v/>
      </c>
    </row>
    <row r="21" spans="1:5" x14ac:dyDescent="0.2">
      <c r="A21" s="20" t="s">
        <v>35</v>
      </c>
      <c r="B21" s="16"/>
      <c r="C21" s="7"/>
      <c r="D21" s="7"/>
      <c r="E21" s="16"/>
    </row>
    <row r="22" spans="1:5" x14ac:dyDescent="0.2">
      <c r="A22" s="21" t="s">
        <v>36</v>
      </c>
      <c r="B22" s="14" t="str">
        <f>IF(B2="","",IF(D2="6 Months",B2-184,IF(D2="3 Months",B2-92,IF(D2="12 Months",B2-245,IF(D2="18 Months",B2-396,"")))))</f>
        <v/>
      </c>
      <c r="C22" s="8"/>
      <c r="D22" s="8"/>
      <c r="E22" s="14" t="str">
        <f>IF(E2="","",IF(G2="6 Months",E2-184,IF(G2="3 Months",E2-92,IF(G2="12 Months",E2-245,IF(G2="18 Months",E2-396,"")))))</f>
        <v/>
      </c>
    </row>
    <row r="23" spans="1:5" x14ac:dyDescent="0.2">
      <c r="A23" s="21" t="s">
        <v>37</v>
      </c>
      <c r="B23" s="14" t="str">
        <f>IF(B2="","",IF(D2="6 Months",B2-4,IF(D2="3 Months",B2-4,IF(D2="12 Months",B2-4,IF(D2="18 Months",B2-4,"")))))</f>
        <v/>
      </c>
      <c r="C23" s="8"/>
      <c r="D23" s="8"/>
      <c r="E23" s="14" t="str">
        <f>IF(E2="","",IF(G2="6 Months",E2-4,IF(G2="3 Months",E2-4,IF(G2="12 Months",E2-4,IF(G2="18 Months",E2-4,"")))))</f>
        <v/>
      </c>
    </row>
    <row r="24" spans="1:5" x14ac:dyDescent="0.2">
      <c r="A24" s="37"/>
      <c r="B24" s="14"/>
      <c r="C24" s="38"/>
      <c r="D24" s="38"/>
      <c r="E24" s="14"/>
    </row>
    <row r="25" spans="1:5" ht="27" customHeight="1" x14ac:dyDescent="0.2">
      <c r="A25" s="50" t="s">
        <v>10</v>
      </c>
      <c r="B25" s="51"/>
      <c r="C25" s="51"/>
      <c r="D25" s="51"/>
      <c r="E25" s="52"/>
    </row>
    <row r="26" spans="1:5" ht="19" x14ac:dyDescent="0.2">
      <c r="A26" s="25" t="s">
        <v>24</v>
      </c>
      <c r="B26" s="26" t="s">
        <v>81</v>
      </c>
      <c r="C26" s="27" t="s">
        <v>1</v>
      </c>
      <c r="D26" s="26" t="s">
        <v>14</v>
      </c>
      <c r="E26" s="27" t="s">
        <v>27</v>
      </c>
    </row>
    <row r="27" spans="1:5" ht="16" x14ac:dyDescent="0.2">
      <c r="A27" s="20" t="s">
        <v>38</v>
      </c>
      <c r="B27" s="3"/>
      <c r="C27" s="7"/>
      <c r="D27" s="7"/>
      <c r="E27" s="3"/>
    </row>
    <row r="28" spans="1:5" x14ac:dyDescent="0.2">
      <c r="A28" s="23" t="s">
        <v>39</v>
      </c>
      <c r="B28" s="17" t="str">
        <f>IF(B2="","",IF(D2="6 Months",B2-184,IF(D2="3 Months",B2-92,IF(D2="12 Months",B2-245,IF(D2="18 Months",B2-396,"")))))</f>
        <v/>
      </c>
      <c r="C28" s="10"/>
      <c r="D28" s="10"/>
      <c r="E28" s="17" t="str">
        <f>IF(E2="","",IF(G2="6 Months",E2-184,IF(G2="3 Months",E2-92,IF(G2="12 Months",E2-245,IF(G2="18 Months",E2-396,"")))))</f>
        <v/>
      </c>
    </row>
    <row r="29" spans="1:5" x14ac:dyDescent="0.2">
      <c r="A29" s="23" t="s">
        <v>40</v>
      </c>
      <c r="B29" s="17" t="str">
        <f>IF(B2="","",IF(D2="6 Months",B2-184,IF(D2="3 Months",B2-108,IF(D2="12 Months",B2-275,IF(D2="18 Months",B2-426,"")))))</f>
        <v/>
      </c>
      <c r="C29" s="10"/>
      <c r="D29" s="10"/>
      <c r="E29" s="17" t="str">
        <f>IF(E2="","",IF(G2="6 Months",E2-184,IF(G2="3 Months",E2-108,IF(G2="12 Months",E2-275,IF(G2="18 Months",E2-426,"")))))</f>
        <v/>
      </c>
    </row>
    <row r="30" spans="1:5" x14ac:dyDescent="0.2">
      <c r="A30" s="20" t="s">
        <v>41</v>
      </c>
      <c r="B30" s="16"/>
      <c r="C30" s="7"/>
      <c r="D30" s="7"/>
      <c r="E30" s="16"/>
    </row>
    <row r="31" spans="1:5" x14ac:dyDescent="0.2">
      <c r="A31" s="21" t="s">
        <v>73</v>
      </c>
      <c r="B31" s="18" t="str">
        <f>IF(B2="","",IF(D2="6 Months",B2-153,IF(D2="3 Months",B2-214,IF(D2="12 Months",B2-365,IF(D2="18 Months",B2-579,"")))))</f>
        <v/>
      </c>
      <c r="C31" s="8"/>
      <c r="D31" s="8"/>
      <c r="E31" s="18" t="str">
        <f>IF(E2="","",IF(G2="6 Months",E2-153,IF(G2="3 Months",E2-214,IF(G2="12 Months",E2-365,IF(G2="18 Months",E2-579,"")))))</f>
        <v/>
      </c>
    </row>
    <row r="32" spans="1:5" x14ac:dyDescent="0.2">
      <c r="A32" s="20" t="s">
        <v>42</v>
      </c>
      <c r="B32" s="2"/>
      <c r="C32" s="7"/>
      <c r="D32" s="7"/>
      <c r="E32" s="2"/>
    </row>
    <row r="33" spans="1:5" x14ac:dyDescent="0.2">
      <c r="A33" s="21" t="s">
        <v>75</v>
      </c>
      <c r="B33" s="39"/>
      <c r="C33" s="10"/>
      <c r="D33" s="10"/>
      <c r="E33" s="39"/>
    </row>
    <row r="34" spans="1:5" x14ac:dyDescent="0.2">
      <c r="A34" s="21" t="s">
        <v>74</v>
      </c>
      <c r="B34" s="18" t="str">
        <f>IF(B1="","",IF(D1="6 Months",B1-153,IF(D1="3 Months",B1-78,IF(D1="12 Months",B1-214,IF(D1="18 Months",B1-275,"")))))</f>
        <v/>
      </c>
      <c r="C34" s="8"/>
      <c r="D34" s="8"/>
      <c r="E34" s="18" t="str">
        <f>IF(E1="","",IF(G1="6 Months",E1-153,IF(G1="3 Months",E1-78,IF(G1="12 Months",E1-214,IF(G1="18 Months",E1-275,"")))))</f>
        <v/>
      </c>
    </row>
    <row r="35" spans="1:5" ht="16" customHeight="1" x14ac:dyDescent="0.2">
      <c r="A35" s="21"/>
      <c r="B35" s="18" t="str">
        <f>IF(B2="","",IF(D2="6 Months",B2-153,IF(D2="3 Months",B2-78,IF(D2="12 Months",B2-214,IF(D2="18 Months",B2-275,"")))))</f>
        <v/>
      </c>
      <c r="C35" s="8"/>
      <c r="D35" s="8"/>
      <c r="E35" s="18" t="str">
        <f>IF(E2="","",IF(G2="6 Months",E2-153,IF(G2="3 Months",E2-78,IF(G2="12 Months",E2-214,IF(G2="18 Months",E2-275,"")))))</f>
        <v/>
      </c>
    </row>
    <row r="36" spans="1:5" ht="21" x14ac:dyDescent="0.2">
      <c r="A36" s="41" t="s">
        <v>11</v>
      </c>
      <c r="B36" s="42"/>
      <c r="C36" s="42"/>
      <c r="D36" s="42"/>
      <c r="E36" s="43"/>
    </row>
    <row r="37" spans="1:5" ht="19" x14ac:dyDescent="0.2">
      <c r="A37" s="25" t="s">
        <v>25</v>
      </c>
      <c r="B37" s="26" t="s">
        <v>81</v>
      </c>
      <c r="C37" s="27" t="s">
        <v>1</v>
      </c>
      <c r="D37" s="26" t="s">
        <v>14</v>
      </c>
      <c r="E37" s="27" t="s">
        <v>27</v>
      </c>
    </row>
    <row r="38" spans="1:5" x14ac:dyDescent="0.2">
      <c r="A38" s="20" t="s">
        <v>43</v>
      </c>
      <c r="B38" s="2"/>
      <c r="C38" s="7"/>
      <c r="D38" s="7"/>
      <c r="E38" s="2"/>
    </row>
    <row r="39" spans="1:5" x14ac:dyDescent="0.2">
      <c r="A39" s="21" t="s">
        <v>44</v>
      </c>
      <c r="B39" s="17" t="str">
        <f>IF(B2="","",IF(D2="6 Months",B2-153,IF(D2="3 Months",B2-122,IF(D2="12 Months",B2-214,IF(D2="18 Months",B2-396,"")))))</f>
        <v/>
      </c>
      <c r="C39" s="10"/>
      <c r="D39" s="10"/>
      <c r="E39" s="17" t="str">
        <f>IF(E2="","",IF(G2="6 Months",E2-153,IF(G2="3 Months",E2-122,IF(G2="12 Months",E2-214,IF(G2="18 Months",E2-396,"")))))</f>
        <v/>
      </c>
    </row>
    <row r="40" spans="1:5" x14ac:dyDescent="0.2">
      <c r="A40" s="20" t="s">
        <v>45</v>
      </c>
      <c r="B40" s="16"/>
      <c r="C40" s="7"/>
      <c r="D40" s="7"/>
      <c r="E40" s="16"/>
    </row>
    <row r="41" spans="1:5" x14ac:dyDescent="0.2">
      <c r="A41" s="21" t="s">
        <v>46</v>
      </c>
      <c r="B41" s="18"/>
      <c r="C41" s="8"/>
      <c r="D41" s="8"/>
      <c r="E41" s="18"/>
    </row>
    <row r="42" spans="1:5" x14ac:dyDescent="0.2">
      <c r="A42" s="21" t="s">
        <v>47</v>
      </c>
      <c r="B42" s="18"/>
      <c r="C42" s="8"/>
      <c r="D42" s="8"/>
      <c r="E42" s="18"/>
    </row>
    <row r="43" spans="1:5" x14ac:dyDescent="0.2">
      <c r="A43" s="21" t="s">
        <v>48</v>
      </c>
      <c r="B43" s="18"/>
      <c r="C43" s="8"/>
      <c r="D43" s="8"/>
      <c r="E43" s="18"/>
    </row>
    <row r="44" spans="1:5" x14ac:dyDescent="0.2">
      <c r="A44" s="21" t="s">
        <v>49</v>
      </c>
      <c r="B44" s="18"/>
      <c r="C44" s="8"/>
      <c r="D44" s="8"/>
      <c r="E44" s="18"/>
    </row>
    <row r="45" spans="1:5" x14ac:dyDescent="0.2">
      <c r="A45" s="21" t="s">
        <v>50</v>
      </c>
      <c r="B45" s="18"/>
      <c r="C45" s="8"/>
      <c r="D45" s="8"/>
      <c r="E45" s="18"/>
    </row>
    <row r="46" spans="1:5" x14ac:dyDescent="0.2">
      <c r="A46" s="21" t="s">
        <v>51</v>
      </c>
      <c r="B46" s="18"/>
      <c r="C46" s="8"/>
      <c r="D46" s="8"/>
      <c r="E46" s="18"/>
    </row>
    <row r="47" spans="1:5" x14ac:dyDescent="0.2">
      <c r="A47" s="21" t="s">
        <v>52</v>
      </c>
      <c r="B47" s="18"/>
      <c r="C47" s="8"/>
      <c r="D47" s="8"/>
      <c r="E47" s="18"/>
    </row>
    <row r="48" spans="1:5" x14ac:dyDescent="0.2">
      <c r="A48" s="21" t="s">
        <v>53</v>
      </c>
      <c r="B48" s="18"/>
      <c r="C48" s="8"/>
      <c r="D48" s="8"/>
      <c r="E48" s="18"/>
    </row>
    <row r="49" spans="1:5" x14ac:dyDescent="0.2">
      <c r="A49" s="21" t="s">
        <v>54</v>
      </c>
      <c r="B49" s="18"/>
      <c r="C49" s="8"/>
      <c r="D49" s="8"/>
      <c r="E49" s="18"/>
    </row>
    <row r="50" spans="1:5" x14ac:dyDescent="0.2">
      <c r="A50" s="21" t="s">
        <v>55</v>
      </c>
      <c r="B50" s="18" t="str">
        <f>IF(B1="","",IF(D1="6 Months",B1-153,IF(D1="3 Months",B1-122,IF(D1="12 Months",B1-214,IF(D1="18 Months",B1-365,"")))))</f>
        <v/>
      </c>
      <c r="C50" s="8"/>
      <c r="D50" s="8"/>
      <c r="E50" s="18" t="str">
        <f>IF(E1="","",IF(G1="6 Months",E1-153,IF(G1="3 Months",E1-122,IF(G1="12 Months",E1-214,IF(G1="18 Months",E1-365,"")))))</f>
        <v/>
      </c>
    </row>
    <row r="51" spans="1:5" x14ac:dyDescent="0.2">
      <c r="A51" s="21" t="s">
        <v>56</v>
      </c>
      <c r="B51" s="18" t="str">
        <f>IF(B2="","",IF(D2="6 Months",B2-153,IF(D2="3 Months",B2-122,IF(D2="12 Months",B2-214,IF(D2="18 Months",B2-365,"")))))</f>
        <v/>
      </c>
      <c r="C51" s="8"/>
      <c r="D51" s="8"/>
      <c r="E51" s="18" t="str">
        <f>IF(E2="","",IF(G2="6 Months",E2-153,IF(G2="3 Months",E2-122,IF(G2="12 Months",E2-214,IF(G2="18 Months",E2-365,"")))))</f>
        <v/>
      </c>
    </row>
    <row r="52" spans="1:5" x14ac:dyDescent="0.2">
      <c r="A52" s="21" t="s">
        <v>57</v>
      </c>
      <c r="B52" s="18" t="str">
        <f>IF(B2="","",IF(D2="6 Months",B2-139,IF(D2="3 Months",B2-92,IF(D2="12 Months",B2-184,IF(D2="18 Months",B2-334,"")))))</f>
        <v/>
      </c>
      <c r="C52" s="8"/>
      <c r="D52" s="8"/>
      <c r="E52" s="18" t="str">
        <f>IF(E2="","",IF(G2="6 Months",E2-139,IF(G2="3 Months",E2-92,IF(G2="12 Months",E2-184,IF(G2="18 Months",E2-334,"")))))</f>
        <v/>
      </c>
    </row>
    <row r="53" spans="1:5" x14ac:dyDescent="0.2">
      <c r="A53" s="21" t="s">
        <v>58</v>
      </c>
      <c r="B53" s="40"/>
      <c r="C53" s="10"/>
      <c r="D53" s="10"/>
      <c r="E53" s="40"/>
    </row>
    <row r="54" spans="1:5" x14ac:dyDescent="0.2">
      <c r="A54" s="21" t="s">
        <v>59</v>
      </c>
      <c r="B54" s="40"/>
      <c r="C54" s="10"/>
      <c r="D54" s="10"/>
      <c r="E54" s="40"/>
    </row>
    <row r="55" spans="1:5" ht="16" customHeight="1" x14ac:dyDescent="0.2">
      <c r="A55" s="21" t="s">
        <v>60</v>
      </c>
      <c r="B55" s="18" t="str">
        <f>IF(B2="","",IF(D2="6 Months",B2-122,IF(D2="3 Months",B2-61,IF(D2="12 Months",B2-184,IF(D2="18 Months",B2-275,"")))))</f>
        <v/>
      </c>
      <c r="C55" s="8"/>
      <c r="D55" s="8"/>
      <c r="E55" s="18" t="str">
        <f>IF(E2="","",IF(G2="6 Months",E2-122,IF(G2="3 Months",E2-61,IF(G2="12 Months",E2-184,IF(G2="18 Months",E2-275,"")))))</f>
        <v/>
      </c>
    </row>
    <row r="56" spans="1:5" x14ac:dyDescent="0.2">
      <c r="A56" s="20" t="s">
        <v>61</v>
      </c>
      <c r="B56" s="16"/>
      <c r="C56" s="7"/>
      <c r="D56" s="7"/>
      <c r="E56" s="16"/>
    </row>
    <row r="57" spans="1:5" x14ac:dyDescent="0.2">
      <c r="A57" s="24" t="s">
        <v>62</v>
      </c>
      <c r="B57" s="19" t="str">
        <f>IF(B2="","",IF(D2="6 Months",B2-139,IF(D2="3 Months",B2-92,IF(D2="12 Months",B2-245,IF(D2="18 Months",B2-365,"")))))</f>
        <v/>
      </c>
      <c r="C57" s="9"/>
      <c r="D57" s="9"/>
      <c r="E57" s="19" t="str">
        <f>IF(E2="","",IF(G2="6 Months",E2-139,IF(G2="3 Months",E2-92,IF(G2="12 Months",E2-245,IF(G2="18 Months",E2-365,"")))))</f>
        <v/>
      </c>
    </row>
    <row r="58" spans="1:5" x14ac:dyDescent="0.2">
      <c r="A58" s="24"/>
      <c r="B58" s="19" t="str">
        <f>IF(B2="","",IF(D2="6 Months",B2-122,IF(D2="3 Months",B2-92,IF(D2="12 Months",B2-200,IF(D2="18 Months",B2-396,"")))))</f>
        <v/>
      </c>
      <c r="C58" s="9"/>
      <c r="D58" s="9"/>
      <c r="E58" s="19" t="str">
        <f>IF(E2="","",IF(G2="6 Months",E2-122,IF(G2="3 Months",E2-92,IF(G2="12 Months",E2-200,IF(G2="18 Months",E2-396,"")))))</f>
        <v/>
      </c>
    </row>
    <row r="59" spans="1:5" ht="21" x14ac:dyDescent="0.2">
      <c r="A59" s="41" t="s">
        <v>12</v>
      </c>
      <c r="B59" s="42"/>
      <c r="C59" s="42"/>
      <c r="D59" s="42"/>
      <c r="E59" s="43"/>
    </row>
    <row r="60" spans="1:5" ht="19" x14ac:dyDescent="0.2">
      <c r="A60" s="25" t="s">
        <v>26</v>
      </c>
      <c r="B60" s="26" t="s">
        <v>81</v>
      </c>
      <c r="C60" s="27" t="s">
        <v>1</v>
      </c>
      <c r="D60" s="26" t="s">
        <v>14</v>
      </c>
      <c r="E60" s="27" t="s">
        <v>27</v>
      </c>
    </row>
    <row r="61" spans="1:5" x14ac:dyDescent="0.2">
      <c r="A61" s="20" t="s">
        <v>63</v>
      </c>
      <c r="B61" s="16"/>
      <c r="C61" s="7"/>
      <c r="D61" s="7"/>
      <c r="E61" s="16"/>
    </row>
    <row r="62" spans="1:5" x14ac:dyDescent="0.2">
      <c r="A62" s="21" t="s">
        <v>64</v>
      </c>
      <c r="B62" s="18" t="str">
        <f>IF(B2="","",IF(D2="6 Months",B2-170,IF(D2="3 Months",B2-92,IF(D2="12 Months",B2-275,IF(D2="18 Months",B2-365,"")))))</f>
        <v/>
      </c>
      <c r="C62" s="10"/>
      <c r="D62" s="10"/>
      <c r="E62" s="18" t="str">
        <f>IF(E2="","",IF(G2="6 Months",E2-170,IF(G2="3 Months",E2-92,IF(G2="12 Months",E2-275,IF(G2="18 Months",E2-365,"")))))</f>
        <v/>
      </c>
    </row>
    <row r="63" spans="1:5" x14ac:dyDescent="0.2">
      <c r="A63" s="20" t="s">
        <v>65</v>
      </c>
      <c r="B63" s="16"/>
      <c r="C63" s="7"/>
      <c r="D63" s="7"/>
      <c r="E63" s="16"/>
    </row>
    <row r="64" spans="1:5" x14ac:dyDescent="0.2">
      <c r="A64" s="21" t="s">
        <v>66</v>
      </c>
      <c r="B64" s="18" t="str">
        <f>IF(B2="","",IF(D2="6 Months",B2-155,IF(D2="3 Months",B2-92,IF(D2="12 Months",B2-245,IF(D2="18 Months",B2-334,"")))))</f>
        <v/>
      </c>
      <c r="C64" s="8"/>
      <c r="D64" s="8"/>
      <c r="E64" s="18" t="str">
        <f>IF(E2="","",IF(G2="6 Months",E2-155,IF(G2="3 Months",E2-92,IF(G2="12 Months",E2-245,IF(G2="18 Months",E2-334,"")))))</f>
        <v/>
      </c>
    </row>
    <row r="65" spans="1:5" x14ac:dyDescent="0.2">
      <c r="A65" s="21" t="s">
        <v>67</v>
      </c>
      <c r="B65" s="40"/>
      <c r="C65" s="10"/>
      <c r="D65" s="10"/>
      <c r="E65" s="40"/>
    </row>
    <row r="66" spans="1:5" x14ac:dyDescent="0.2">
      <c r="A66" s="20" t="s">
        <v>68</v>
      </c>
      <c r="B66" s="16"/>
      <c r="C66" s="7"/>
      <c r="D66" s="7"/>
      <c r="E66" s="16"/>
    </row>
    <row r="67" spans="1:5" x14ac:dyDescent="0.2">
      <c r="A67" s="21" t="s">
        <v>76</v>
      </c>
      <c r="B67" s="18" t="str">
        <f>IF(B2="","",IF(D2="6 Months",B2-153,IF(D2="3 Months",B2-92,IF(D2="12 Months",B2-214,IF(D2="18 Months",B2-334,"")))))</f>
        <v/>
      </c>
      <c r="C67" s="8"/>
      <c r="D67" s="8"/>
      <c r="E67" s="18" t="str">
        <f>IF(E2="","",IF(G2="6 Months",E2-153,IF(G2="3 Months",E2-92,IF(G2="12 Months",E2-214,IF(G2="18 Months",E2-334,"")))))</f>
        <v/>
      </c>
    </row>
    <row r="68" spans="1:5" x14ac:dyDescent="0.2">
      <c r="A68" s="21" t="s">
        <v>69</v>
      </c>
      <c r="B68" s="40"/>
      <c r="C68" s="10"/>
      <c r="D68" s="10"/>
      <c r="E68" s="40"/>
    </row>
    <row r="69" spans="1:5" x14ac:dyDescent="0.2">
      <c r="A69" s="21" t="s">
        <v>80</v>
      </c>
      <c r="B69" s="18" t="str">
        <f>IF(B2="","",IF(D2="6 Months",B2-214,IF(D2="3 Months",B2-92,IF(D2="12 Months",B2-334,IF(D2="18 Months",B2-518,"")))))</f>
        <v/>
      </c>
      <c r="C69" s="8"/>
      <c r="D69" s="8"/>
      <c r="E69" s="18" t="str">
        <f>IF(E2="","",IF(G2="6 Months",E2-214,IF(G2="3 Months",E2-92,IF(G2="12 Months",E2-334,IF(G2="18 Months",E2-518,"")))))</f>
        <v/>
      </c>
    </row>
    <row r="70" spans="1:5" x14ac:dyDescent="0.2">
      <c r="A70" s="21" t="s">
        <v>70</v>
      </c>
      <c r="B70" s="18" t="str">
        <f>IF(B2="","",IF(D2="6 Months",B2-153,IF(D2="3 Months",B2-63,IF(D2="12 Months",B2-184,IF(D2="18 Months",B2-334,"")))))</f>
        <v/>
      </c>
      <c r="C70" s="8"/>
      <c r="D70" s="8"/>
      <c r="E70" s="18" t="str">
        <f>IF(E2="","",IF(G2="6 Months",E2-153,IF(G2="3 Months",E2-63,IF(G2="12 Months",E2-184,IF(G2="18 Months",E2-334,"")))))</f>
        <v/>
      </c>
    </row>
    <row r="71" spans="1:5" x14ac:dyDescent="0.2">
      <c r="A71" s="21"/>
      <c r="B71" s="18" t="str">
        <f>IF(B2="","",IF(D2="6 Months",B2-214,IF(D2="3 Months",B2-92,IF(D2="12 Months",B2-275,IF(D2="18 Months",B2-365,"")))))</f>
        <v/>
      </c>
      <c r="C71" s="8"/>
      <c r="D71" s="8"/>
      <c r="E71" s="18" t="str">
        <f>IF(E2="","",IF(G2="6 Months",E2-214,IF(G2="3 Months",E2-92,IF(G2="12 Months",E2-275,IF(G2="18 Months",E2-365,"")))))</f>
        <v/>
      </c>
    </row>
    <row r="72" spans="1:5" x14ac:dyDescent="0.2">
      <c r="A72" s="4"/>
      <c r="B72" s="4"/>
    </row>
  </sheetData>
  <mergeCells count="6">
    <mergeCell ref="A59:E59"/>
    <mergeCell ref="A1:E1"/>
    <mergeCell ref="A3:E3"/>
    <mergeCell ref="A13:E13"/>
    <mergeCell ref="A25:E25"/>
    <mergeCell ref="A36:E36"/>
  </mergeCells>
  <dataValidations count="1">
    <dataValidation type="list" allowBlank="1" showInputMessage="1" showErrorMessage="1" sqref="D5 D68 D65:D66 D63 D61 D56 D53:D54 D38 D30 D27 D21 D17 D15 D8 D32:D33 D40" xr:uid="{04822145-B14B-DB46-A53E-3BA34D54CE8A}">
      <formula1>$I$5:$I$8</formula1>
    </dataValidation>
  </dataValidations>
  <pageMargins left="0.7" right="0.7" top="0.75" bottom="0.75" header="0.3" footer="0.3"/>
  <pageSetup scale="60" fitToHeight="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50"/>
  <sheetViews>
    <sheetView topLeftCell="A534" workbookViewId="0">
      <selection activeCell="C458" sqref="C458:C550"/>
    </sheetView>
  </sheetViews>
  <sheetFormatPr baseColWidth="10" defaultColWidth="8.83203125" defaultRowHeight="15" x14ac:dyDescent="0.2"/>
  <cols>
    <col min="1" max="1" width="10.5" customWidth="1"/>
  </cols>
  <sheetData>
    <row r="1" spans="1:2" x14ac:dyDescent="0.2">
      <c r="A1" s="12">
        <v>42552</v>
      </c>
      <c r="B1">
        <v>1</v>
      </c>
    </row>
    <row r="2" spans="1:2" x14ac:dyDescent="0.2">
      <c r="A2" s="12">
        <v>42553</v>
      </c>
      <c r="B2">
        <v>2</v>
      </c>
    </row>
    <row r="3" spans="1:2" x14ac:dyDescent="0.2">
      <c r="A3" s="12">
        <v>42554</v>
      </c>
      <c r="B3">
        <v>3</v>
      </c>
    </row>
    <row r="4" spans="1:2" x14ac:dyDescent="0.2">
      <c r="A4" s="12">
        <v>42555</v>
      </c>
      <c r="B4">
        <v>4</v>
      </c>
    </row>
    <row r="5" spans="1:2" x14ac:dyDescent="0.2">
      <c r="A5" s="12">
        <v>42556</v>
      </c>
      <c r="B5">
        <v>5</v>
      </c>
    </row>
    <row r="6" spans="1:2" x14ac:dyDescent="0.2">
      <c r="A6" s="12">
        <v>42557</v>
      </c>
      <c r="B6">
        <v>6</v>
      </c>
    </row>
    <row r="7" spans="1:2" x14ac:dyDescent="0.2">
      <c r="A7" s="12">
        <v>42558</v>
      </c>
      <c r="B7">
        <v>7</v>
      </c>
    </row>
    <row r="8" spans="1:2" x14ac:dyDescent="0.2">
      <c r="A8" s="12">
        <v>42559</v>
      </c>
      <c r="B8">
        <v>8</v>
      </c>
    </row>
    <row r="9" spans="1:2" x14ac:dyDescent="0.2">
      <c r="A9" s="12">
        <v>42560</v>
      </c>
      <c r="B9">
        <v>9</v>
      </c>
    </row>
    <row r="10" spans="1:2" x14ac:dyDescent="0.2">
      <c r="A10" s="12">
        <v>42561</v>
      </c>
      <c r="B10">
        <v>10</v>
      </c>
    </row>
    <row r="11" spans="1:2" x14ac:dyDescent="0.2">
      <c r="A11" s="12">
        <v>42562</v>
      </c>
      <c r="B11">
        <v>11</v>
      </c>
    </row>
    <row r="12" spans="1:2" x14ac:dyDescent="0.2">
      <c r="A12" s="12">
        <v>42563</v>
      </c>
      <c r="B12">
        <v>12</v>
      </c>
    </row>
    <row r="13" spans="1:2" x14ac:dyDescent="0.2">
      <c r="A13" s="12">
        <v>42564</v>
      </c>
      <c r="B13">
        <v>13</v>
      </c>
    </row>
    <row r="14" spans="1:2" x14ac:dyDescent="0.2">
      <c r="A14" s="12">
        <v>42565</v>
      </c>
      <c r="B14">
        <v>14</v>
      </c>
    </row>
    <row r="15" spans="1:2" x14ac:dyDescent="0.2">
      <c r="A15" s="12">
        <v>42566</v>
      </c>
      <c r="B15">
        <v>15</v>
      </c>
    </row>
    <row r="16" spans="1:2" x14ac:dyDescent="0.2">
      <c r="A16" s="12">
        <v>42567</v>
      </c>
      <c r="B16">
        <v>16</v>
      </c>
    </row>
    <row r="17" spans="1:2" x14ac:dyDescent="0.2">
      <c r="A17" s="12">
        <v>42568</v>
      </c>
      <c r="B17">
        <v>17</v>
      </c>
    </row>
    <row r="18" spans="1:2" x14ac:dyDescent="0.2">
      <c r="A18" s="12">
        <v>42569</v>
      </c>
      <c r="B18">
        <v>18</v>
      </c>
    </row>
    <row r="19" spans="1:2" x14ac:dyDescent="0.2">
      <c r="A19" s="12">
        <v>42570</v>
      </c>
      <c r="B19">
        <v>19</v>
      </c>
    </row>
    <row r="20" spans="1:2" x14ac:dyDescent="0.2">
      <c r="A20" s="12">
        <v>42571</v>
      </c>
      <c r="B20">
        <v>20</v>
      </c>
    </row>
    <row r="21" spans="1:2" x14ac:dyDescent="0.2">
      <c r="A21" s="12">
        <v>42572</v>
      </c>
      <c r="B21">
        <v>21</v>
      </c>
    </row>
    <row r="22" spans="1:2" x14ac:dyDescent="0.2">
      <c r="A22" s="12">
        <v>42573</v>
      </c>
      <c r="B22">
        <v>22</v>
      </c>
    </row>
    <row r="23" spans="1:2" x14ac:dyDescent="0.2">
      <c r="A23" s="12">
        <v>42574</v>
      </c>
      <c r="B23">
        <v>23</v>
      </c>
    </row>
    <row r="24" spans="1:2" x14ac:dyDescent="0.2">
      <c r="A24" s="12">
        <v>42575</v>
      </c>
      <c r="B24">
        <v>24</v>
      </c>
    </row>
    <row r="25" spans="1:2" x14ac:dyDescent="0.2">
      <c r="A25" s="12">
        <v>42576</v>
      </c>
      <c r="B25">
        <v>25</v>
      </c>
    </row>
    <row r="26" spans="1:2" x14ac:dyDescent="0.2">
      <c r="A26" s="12">
        <v>42577</v>
      </c>
      <c r="B26">
        <v>26</v>
      </c>
    </row>
    <row r="27" spans="1:2" x14ac:dyDescent="0.2">
      <c r="A27" s="12">
        <v>42578</v>
      </c>
      <c r="B27">
        <v>27</v>
      </c>
    </row>
    <row r="28" spans="1:2" x14ac:dyDescent="0.2">
      <c r="A28" s="12">
        <v>42579</v>
      </c>
      <c r="B28">
        <v>28</v>
      </c>
    </row>
    <row r="29" spans="1:2" x14ac:dyDescent="0.2">
      <c r="A29" s="12">
        <v>42580</v>
      </c>
      <c r="B29">
        <v>29</v>
      </c>
    </row>
    <row r="30" spans="1:2" x14ac:dyDescent="0.2">
      <c r="A30" s="12">
        <v>42581</v>
      </c>
      <c r="B30">
        <v>30</v>
      </c>
    </row>
    <row r="31" spans="1:2" x14ac:dyDescent="0.2">
      <c r="A31" s="12">
        <v>42582</v>
      </c>
      <c r="B31">
        <v>31</v>
      </c>
    </row>
    <row r="32" spans="1:2" x14ac:dyDescent="0.2">
      <c r="A32" s="12">
        <v>42583</v>
      </c>
      <c r="B32">
        <v>32</v>
      </c>
    </row>
    <row r="33" spans="1:2" x14ac:dyDescent="0.2">
      <c r="A33" s="12">
        <v>42584</v>
      </c>
      <c r="B33">
        <v>33</v>
      </c>
    </row>
    <row r="34" spans="1:2" x14ac:dyDescent="0.2">
      <c r="A34" s="12">
        <v>42585</v>
      </c>
      <c r="B34">
        <v>34</v>
      </c>
    </row>
    <row r="35" spans="1:2" x14ac:dyDescent="0.2">
      <c r="A35" s="12">
        <v>42586</v>
      </c>
      <c r="B35">
        <v>35</v>
      </c>
    </row>
    <row r="36" spans="1:2" x14ac:dyDescent="0.2">
      <c r="A36" s="12">
        <v>42587</v>
      </c>
      <c r="B36">
        <v>36</v>
      </c>
    </row>
    <row r="37" spans="1:2" x14ac:dyDescent="0.2">
      <c r="A37" s="12">
        <v>42588</v>
      </c>
      <c r="B37">
        <v>37</v>
      </c>
    </row>
    <row r="38" spans="1:2" x14ac:dyDescent="0.2">
      <c r="A38" s="12">
        <v>42589</v>
      </c>
      <c r="B38">
        <v>38</v>
      </c>
    </row>
    <row r="39" spans="1:2" x14ac:dyDescent="0.2">
      <c r="A39" s="12">
        <v>42590</v>
      </c>
      <c r="B39">
        <v>39</v>
      </c>
    </row>
    <row r="40" spans="1:2" x14ac:dyDescent="0.2">
      <c r="A40" s="12">
        <v>42591</v>
      </c>
      <c r="B40">
        <v>40</v>
      </c>
    </row>
    <row r="41" spans="1:2" x14ac:dyDescent="0.2">
      <c r="A41" s="12">
        <v>42592</v>
      </c>
      <c r="B41">
        <v>41</v>
      </c>
    </row>
    <row r="42" spans="1:2" x14ac:dyDescent="0.2">
      <c r="A42" s="12">
        <v>42593</v>
      </c>
      <c r="B42">
        <v>42</v>
      </c>
    </row>
    <row r="43" spans="1:2" x14ac:dyDescent="0.2">
      <c r="A43" s="12">
        <v>42594</v>
      </c>
      <c r="B43">
        <v>43</v>
      </c>
    </row>
    <row r="44" spans="1:2" x14ac:dyDescent="0.2">
      <c r="A44" s="12">
        <v>42595</v>
      </c>
      <c r="B44">
        <v>44</v>
      </c>
    </row>
    <row r="45" spans="1:2" x14ac:dyDescent="0.2">
      <c r="A45" s="12">
        <v>42596</v>
      </c>
      <c r="B45">
        <v>45</v>
      </c>
    </row>
    <row r="46" spans="1:2" x14ac:dyDescent="0.2">
      <c r="A46" s="12">
        <v>42597</v>
      </c>
      <c r="B46">
        <v>46</v>
      </c>
    </row>
    <row r="47" spans="1:2" x14ac:dyDescent="0.2">
      <c r="A47" s="12">
        <v>42598</v>
      </c>
      <c r="B47">
        <v>47</v>
      </c>
    </row>
    <row r="48" spans="1:2" x14ac:dyDescent="0.2">
      <c r="A48" s="12">
        <v>42599</v>
      </c>
      <c r="B48">
        <v>48</v>
      </c>
    </row>
    <row r="49" spans="1:2" x14ac:dyDescent="0.2">
      <c r="A49" s="12">
        <v>42600</v>
      </c>
      <c r="B49">
        <v>49</v>
      </c>
    </row>
    <row r="50" spans="1:2" x14ac:dyDescent="0.2">
      <c r="A50" s="12">
        <v>42601</v>
      </c>
      <c r="B50">
        <v>50</v>
      </c>
    </row>
    <row r="51" spans="1:2" x14ac:dyDescent="0.2">
      <c r="A51" s="12">
        <v>42602</v>
      </c>
      <c r="B51">
        <v>51</v>
      </c>
    </row>
    <row r="52" spans="1:2" x14ac:dyDescent="0.2">
      <c r="A52" s="12">
        <v>42603</v>
      </c>
      <c r="B52">
        <v>52</v>
      </c>
    </row>
    <row r="53" spans="1:2" x14ac:dyDescent="0.2">
      <c r="A53" s="12">
        <v>42604</v>
      </c>
      <c r="B53">
        <v>53</v>
      </c>
    </row>
    <row r="54" spans="1:2" x14ac:dyDescent="0.2">
      <c r="A54" s="12">
        <v>42605</v>
      </c>
      <c r="B54">
        <v>54</v>
      </c>
    </row>
    <row r="55" spans="1:2" x14ac:dyDescent="0.2">
      <c r="A55" s="12">
        <v>42606</v>
      </c>
      <c r="B55">
        <v>55</v>
      </c>
    </row>
    <row r="56" spans="1:2" x14ac:dyDescent="0.2">
      <c r="A56" s="12">
        <v>42607</v>
      </c>
      <c r="B56">
        <v>56</v>
      </c>
    </row>
    <row r="57" spans="1:2" x14ac:dyDescent="0.2">
      <c r="A57" s="12">
        <v>42608</v>
      </c>
      <c r="B57">
        <v>57</v>
      </c>
    </row>
    <row r="58" spans="1:2" x14ac:dyDescent="0.2">
      <c r="A58" s="12">
        <v>42609</v>
      </c>
      <c r="B58">
        <v>58</v>
      </c>
    </row>
    <row r="59" spans="1:2" x14ac:dyDescent="0.2">
      <c r="A59" s="12">
        <v>42610</v>
      </c>
      <c r="B59">
        <v>59</v>
      </c>
    </row>
    <row r="60" spans="1:2" x14ac:dyDescent="0.2">
      <c r="A60" s="12">
        <v>42611</v>
      </c>
      <c r="B60">
        <v>60</v>
      </c>
    </row>
    <row r="61" spans="1:2" x14ac:dyDescent="0.2">
      <c r="A61" s="12">
        <v>42612</v>
      </c>
      <c r="B61">
        <v>61</v>
      </c>
    </row>
    <row r="62" spans="1:2" x14ac:dyDescent="0.2">
      <c r="A62" s="12">
        <v>42613</v>
      </c>
      <c r="B62">
        <v>62</v>
      </c>
    </row>
    <row r="63" spans="1:2" x14ac:dyDescent="0.2">
      <c r="A63" s="12">
        <v>42614</v>
      </c>
      <c r="B63">
        <v>63</v>
      </c>
    </row>
    <row r="64" spans="1:2" x14ac:dyDescent="0.2">
      <c r="A64" s="12">
        <v>42615</v>
      </c>
      <c r="B64">
        <v>64</v>
      </c>
    </row>
    <row r="65" spans="1:2" x14ac:dyDescent="0.2">
      <c r="A65" s="12">
        <v>42616</v>
      </c>
      <c r="B65">
        <v>65</v>
      </c>
    </row>
    <row r="66" spans="1:2" x14ac:dyDescent="0.2">
      <c r="A66" s="12">
        <v>42617</v>
      </c>
      <c r="B66">
        <v>66</v>
      </c>
    </row>
    <row r="67" spans="1:2" x14ac:dyDescent="0.2">
      <c r="A67" s="12">
        <v>42618</v>
      </c>
      <c r="B67">
        <v>67</v>
      </c>
    </row>
    <row r="68" spans="1:2" x14ac:dyDescent="0.2">
      <c r="A68" s="12">
        <v>42619</v>
      </c>
      <c r="B68">
        <v>68</v>
      </c>
    </row>
    <row r="69" spans="1:2" x14ac:dyDescent="0.2">
      <c r="A69" s="12">
        <v>42620</v>
      </c>
      <c r="B69">
        <v>69</v>
      </c>
    </row>
    <row r="70" spans="1:2" x14ac:dyDescent="0.2">
      <c r="A70" s="12">
        <v>42621</v>
      </c>
      <c r="B70">
        <v>70</v>
      </c>
    </row>
    <row r="71" spans="1:2" x14ac:dyDescent="0.2">
      <c r="A71" s="12">
        <v>42622</v>
      </c>
      <c r="B71">
        <v>71</v>
      </c>
    </row>
    <row r="72" spans="1:2" x14ac:dyDescent="0.2">
      <c r="A72" s="12">
        <v>42623</v>
      </c>
      <c r="B72">
        <v>72</v>
      </c>
    </row>
    <row r="73" spans="1:2" x14ac:dyDescent="0.2">
      <c r="A73" s="12">
        <v>42624</v>
      </c>
      <c r="B73">
        <v>73</v>
      </c>
    </row>
    <row r="74" spans="1:2" x14ac:dyDescent="0.2">
      <c r="A74" s="12">
        <v>42625</v>
      </c>
      <c r="B74">
        <v>74</v>
      </c>
    </row>
    <row r="75" spans="1:2" x14ac:dyDescent="0.2">
      <c r="A75" s="12">
        <v>42626</v>
      </c>
      <c r="B75">
        <v>75</v>
      </c>
    </row>
    <row r="76" spans="1:2" x14ac:dyDescent="0.2">
      <c r="A76" s="12">
        <v>42627</v>
      </c>
      <c r="B76">
        <v>76</v>
      </c>
    </row>
    <row r="77" spans="1:2" x14ac:dyDescent="0.2">
      <c r="A77" s="12">
        <v>42628</v>
      </c>
      <c r="B77">
        <v>77</v>
      </c>
    </row>
    <row r="78" spans="1:2" x14ac:dyDescent="0.2">
      <c r="A78" s="12">
        <v>42629</v>
      </c>
      <c r="B78">
        <v>78</v>
      </c>
    </row>
    <row r="79" spans="1:2" x14ac:dyDescent="0.2">
      <c r="A79" s="12">
        <v>42630</v>
      </c>
      <c r="B79">
        <v>79</v>
      </c>
    </row>
    <row r="80" spans="1:2" x14ac:dyDescent="0.2">
      <c r="A80" s="12">
        <v>42631</v>
      </c>
      <c r="B80">
        <v>80</v>
      </c>
    </row>
    <row r="81" spans="1:2" x14ac:dyDescent="0.2">
      <c r="A81" s="12">
        <v>42632</v>
      </c>
      <c r="B81">
        <v>81</v>
      </c>
    </row>
    <row r="82" spans="1:2" x14ac:dyDescent="0.2">
      <c r="A82" s="12">
        <v>42633</v>
      </c>
      <c r="B82">
        <v>82</v>
      </c>
    </row>
    <row r="83" spans="1:2" x14ac:dyDescent="0.2">
      <c r="A83" s="12">
        <v>42634</v>
      </c>
      <c r="B83">
        <v>83</v>
      </c>
    </row>
    <row r="84" spans="1:2" x14ac:dyDescent="0.2">
      <c r="A84" s="12">
        <v>42635</v>
      </c>
      <c r="B84">
        <v>84</v>
      </c>
    </row>
    <row r="85" spans="1:2" x14ac:dyDescent="0.2">
      <c r="A85" s="12">
        <v>42636</v>
      </c>
      <c r="B85">
        <v>85</v>
      </c>
    </row>
    <row r="86" spans="1:2" x14ac:dyDescent="0.2">
      <c r="A86" s="12">
        <v>42637</v>
      </c>
      <c r="B86">
        <v>86</v>
      </c>
    </row>
    <row r="87" spans="1:2" x14ac:dyDescent="0.2">
      <c r="A87" s="12">
        <v>42638</v>
      </c>
      <c r="B87">
        <v>87</v>
      </c>
    </row>
    <row r="88" spans="1:2" x14ac:dyDescent="0.2">
      <c r="A88" s="12">
        <v>42639</v>
      </c>
      <c r="B88">
        <v>88</v>
      </c>
    </row>
    <row r="89" spans="1:2" x14ac:dyDescent="0.2">
      <c r="A89" s="12">
        <v>42640</v>
      </c>
      <c r="B89">
        <v>89</v>
      </c>
    </row>
    <row r="90" spans="1:2" x14ac:dyDescent="0.2">
      <c r="A90" s="12">
        <v>42641</v>
      </c>
      <c r="B90">
        <v>90</v>
      </c>
    </row>
    <row r="91" spans="1:2" x14ac:dyDescent="0.2">
      <c r="A91" s="12">
        <v>42642</v>
      </c>
      <c r="B91">
        <v>91</v>
      </c>
    </row>
    <row r="92" spans="1:2" x14ac:dyDescent="0.2">
      <c r="A92" s="12">
        <v>42643</v>
      </c>
      <c r="B92">
        <v>92</v>
      </c>
    </row>
    <row r="93" spans="1:2" x14ac:dyDescent="0.2">
      <c r="A93" s="12">
        <v>42644</v>
      </c>
      <c r="B93">
        <v>93</v>
      </c>
    </row>
    <row r="94" spans="1:2" x14ac:dyDescent="0.2">
      <c r="A94" s="12">
        <v>42645</v>
      </c>
      <c r="B94">
        <v>94</v>
      </c>
    </row>
    <row r="95" spans="1:2" x14ac:dyDescent="0.2">
      <c r="A95" s="12">
        <v>42646</v>
      </c>
      <c r="B95">
        <v>95</v>
      </c>
    </row>
    <row r="96" spans="1:2" x14ac:dyDescent="0.2">
      <c r="A96" s="12">
        <v>42647</v>
      </c>
      <c r="B96">
        <v>96</v>
      </c>
    </row>
    <row r="97" spans="1:2" x14ac:dyDescent="0.2">
      <c r="A97" s="12">
        <v>42648</v>
      </c>
      <c r="B97">
        <v>97</v>
      </c>
    </row>
    <row r="98" spans="1:2" x14ac:dyDescent="0.2">
      <c r="A98" s="12">
        <v>42649</v>
      </c>
      <c r="B98">
        <v>98</v>
      </c>
    </row>
    <row r="99" spans="1:2" x14ac:dyDescent="0.2">
      <c r="A99" s="12">
        <v>42650</v>
      </c>
      <c r="B99">
        <v>99</v>
      </c>
    </row>
    <row r="100" spans="1:2" x14ac:dyDescent="0.2">
      <c r="A100" s="12">
        <v>42651</v>
      </c>
      <c r="B100">
        <v>100</v>
      </c>
    </row>
    <row r="101" spans="1:2" x14ac:dyDescent="0.2">
      <c r="A101" s="12">
        <v>42652</v>
      </c>
      <c r="B101">
        <v>101</v>
      </c>
    </row>
    <row r="102" spans="1:2" x14ac:dyDescent="0.2">
      <c r="A102" s="12">
        <v>42653</v>
      </c>
      <c r="B102">
        <v>102</v>
      </c>
    </row>
    <row r="103" spans="1:2" x14ac:dyDescent="0.2">
      <c r="A103" s="12">
        <v>42654</v>
      </c>
      <c r="B103">
        <v>103</v>
      </c>
    </row>
    <row r="104" spans="1:2" x14ac:dyDescent="0.2">
      <c r="A104" s="12">
        <v>42655</v>
      </c>
      <c r="B104">
        <v>104</v>
      </c>
    </row>
    <row r="105" spans="1:2" x14ac:dyDescent="0.2">
      <c r="A105" s="12">
        <v>42656</v>
      </c>
      <c r="B105">
        <v>105</v>
      </c>
    </row>
    <row r="106" spans="1:2" x14ac:dyDescent="0.2">
      <c r="A106" s="12">
        <v>42657</v>
      </c>
      <c r="B106">
        <v>106</v>
      </c>
    </row>
    <row r="107" spans="1:2" x14ac:dyDescent="0.2">
      <c r="A107" s="12">
        <v>42658</v>
      </c>
      <c r="B107">
        <v>107</v>
      </c>
    </row>
    <row r="108" spans="1:2" x14ac:dyDescent="0.2">
      <c r="A108" s="12">
        <v>42659</v>
      </c>
      <c r="B108">
        <v>108</v>
      </c>
    </row>
    <row r="109" spans="1:2" x14ac:dyDescent="0.2">
      <c r="A109" s="12">
        <v>42660</v>
      </c>
      <c r="B109">
        <v>109</v>
      </c>
    </row>
    <row r="110" spans="1:2" x14ac:dyDescent="0.2">
      <c r="A110" s="12">
        <v>42661</v>
      </c>
      <c r="B110">
        <v>110</v>
      </c>
    </row>
    <row r="111" spans="1:2" x14ac:dyDescent="0.2">
      <c r="A111" s="12">
        <v>42662</v>
      </c>
      <c r="B111">
        <v>111</v>
      </c>
    </row>
    <row r="112" spans="1:2" x14ac:dyDescent="0.2">
      <c r="A112" s="12">
        <v>42663</v>
      </c>
      <c r="B112">
        <v>112</v>
      </c>
    </row>
    <row r="113" spans="1:2" x14ac:dyDescent="0.2">
      <c r="A113" s="12">
        <v>42664</v>
      </c>
      <c r="B113">
        <v>113</v>
      </c>
    </row>
    <row r="114" spans="1:2" x14ac:dyDescent="0.2">
      <c r="A114" s="12">
        <v>42665</v>
      </c>
      <c r="B114">
        <v>114</v>
      </c>
    </row>
    <row r="115" spans="1:2" x14ac:dyDescent="0.2">
      <c r="A115" s="12">
        <v>42666</v>
      </c>
      <c r="B115">
        <v>115</v>
      </c>
    </row>
    <row r="116" spans="1:2" x14ac:dyDescent="0.2">
      <c r="A116" s="12">
        <v>42667</v>
      </c>
      <c r="B116">
        <v>116</v>
      </c>
    </row>
    <row r="117" spans="1:2" x14ac:dyDescent="0.2">
      <c r="A117" s="12">
        <v>42668</v>
      </c>
      <c r="B117">
        <v>117</v>
      </c>
    </row>
    <row r="118" spans="1:2" x14ac:dyDescent="0.2">
      <c r="A118" s="12">
        <v>42669</v>
      </c>
      <c r="B118">
        <v>118</v>
      </c>
    </row>
    <row r="119" spans="1:2" x14ac:dyDescent="0.2">
      <c r="A119" s="12">
        <v>42670</v>
      </c>
      <c r="B119">
        <v>119</v>
      </c>
    </row>
    <row r="120" spans="1:2" x14ac:dyDescent="0.2">
      <c r="A120" s="12">
        <v>42671</v>
      </c>
      <c r="B120">
        <v>120</v>
      </c>
    </row>
    <row r="121" spans="1:2" x14ac:dyDescent="0.2">
      <c r="A121" s="12">
        <v>42672</v>
      </c>
      <c r="B121">
        <v>121</v>
      </c>
    </row>
    <row r="122" spans="1:2" x14ac:dyDescent="0.2">
      <c r="A122" s="12">
        <v>42673</v>
      </c>
      <c r="B122">
        <v>122</v>
      </c>
    </row>
    <row r="123" spans="1:2" x14ac:dyDescent="0.2">
      <c r="A123" s="12">
        <v>42674</v>
      </c>
      <c r="B123">
        <v>123</v>
      </c>
    </row>
    <row r="124" spans="1:2" x14ac:dyDescent="0.2">
      <c r="A124" s="12">
        <v>42675</v>
      </c>
      <c r="B124">
        <v>124</v>
      </c>
    </row>
    <row r="125" spans="1:2" x14ac:dyDescent="0.2">
      <c r="A125" s="12">
        <v>42676</v>
      </c>
      <c r="B125">
        <v>125</v>
      </c>
    </row>
    <row r="126" spans="1:2" x14ac:dyDescent="0.2">
      <c r="A126" s="12">
        <v>42677</v>
      </c>
      <c r="B126">
        <v>126</v>
      </c>
    </row>
    <row r="127" spans="1:2" x14ac:dyDescent="0.2">
      <c r="A127" s="12">
        <v>42678</v>
      </c>
      <c r="B127">
        <v>127</v>
      </c>
    </row>
    <row r="128" spans="1:2" x14ac:dyDescent="0.2">
      <c r="A128" s="12">
        <v>42679</v>
      </c>
      <c r="B128">
        <v>128</v>
      </c>
    </row>
    <row r="129" spans="1:2" x14ac:dyDescent="0.2">
      <c r="A129" s="12">
        <v>42680</v>
      </c>
      <c r="B129">
        <v>129</v>
      </c>
    </row>
    <row r="130" spans="1:2" x14ac:dyDescent="0.2">
      <c r="A130" s="12">
        <v>42681</v>
      </c>
      <c r="B130">
        <v>130</v>
      </c>
    </row>
    <row r="131" spans="1:2" x14ac:dyDescent="0.2">
      <c r="A131" s="12">
        <v>42682</v>
      </c>
      <c r="B131">
        <v>131</v>
      </c>
    </row>
    <row r="132" spans="1:2" x14ac:dyDescent="0.2">
      <c r="A132" s="12">
        <v>42683</v>
      </c>
      <c r="B132">
        <v>132</v>
      </c>
    </row>
    <row r="133" spans="1:2" x14ac:dyDescent="0.2">
      <c r="A133" s="12">
        <v>42684</v>
      </c>
      <c r="B133">
        <v>133</v>
      </c>
    </row>
    <row r="134" spans="1:2" x14ac:dyDescent="0.2">
      <c r="A134" s="12">
        <v>42685</v>
      </c>
      <c r="B134">
        <v>134</v>
      </c>
    </row>
    <row r="135" spans="1:2" x14ac:dyDescent="0.2">
      <c r="A135" s="12">
        <v>42686</v>
      </c>
      <c r="B135">
        <v>135</v>
      </c>
    </row>
    <row r="136" spans="1:2" x14ac:dyDescent="0.2">
      <c r="A136" s="12">
        <v>42687</v>
      </c>
      <c r="B136">
        <v>136</v>
      </c>
    </row>
    <row r="137" spans="1:2" x14ac:dyDescent="0.2">
      <c r="A137" s="12">
        <v>42688</v>
      </c>
      <c r="B137">
        <v>137</v>
      </c>
    </row>
    <row r="138" spans="1:2" x14ac:dyDescent="0.2">
      <c r="A138" s="12">
        <v>42689</v>
      </c>
      <c r="B138">
        <v>138</v>
      </c>
    </row>
    <row r="139" spans="1:2" x14ac:dyDescent="0.2">
      <c r="A139" s="12">
        <v>42690</v>
      </c>
      <c r="B139">
        <v>139</v>
      </c>
    </row>
    <row r="140" spans="1:2" x14ac:dyDescent="0.2">
      <c r="A140" s="12">
        <v>42691</v>
      </c>
      <c r="B140">
        <v>140</v>
      </c>
    </row>
    <row r="141" spans="1:2" x14ac:dyDescent="0.2">
      <c r="A141" s="12">
        <v>42692</v>
      </c>
      <c r="B141">
        <v>141</v>
      </c>
    </row>
    <row r="142" spans="1:2" x14ac:dyDescent="0.2">
      <c r="A142" s="12">
        <v>42693</v>
      </c>
      <c r="B142">
        <v>142</v>
      </c>
    </row>
    <row r="143" spans="1:2" x14ac:dyDescent="0.2">
      <c r="A143" s="12">
        <v>42694</v>
      </c>
      <c r="B143">
        <v>143</v>
      </c>
    </row>
    <row r="144" spans="1:2" x14ac:dyDescent="0.2">
      <c r="A144" s="12">
        <v>42695</v>
      </c>
      <c r="B144">
        <v>144</v>
      </c>
    </row>
    <row r="145" spans="1:2" x14ac:dyDescent="0.2">
      <c r="A145" s="12">
        <v>42696</v>
      </c>
      <c r="B145">
        <v>145</v>
      </c>
    </row>
    <row r="146" spans="1:2" x14ac:dyDescent="0.2">
      <c r="A146" s="12">
        <v>42697</v>
      </c>
      <c r="B146">
        <v>146</v>
      </c>
    </row>
    <row r="147" spans="1:2" x14ac:dyDescent="0.2">
      <c r="A147" s="12">
        <v>42698</v>
      </c>
      <c r="B147">
        <v>147</v>
      </c>
    </row>
    <row r="148" spans="1:2" x14ac:dyDescent="0.2">
      <c r="A148" s="12">
        <v>42699</v>
      </c>
      <c r="B148">
        <v>148</v>
      </c>
    </row>
    <row r="149" spans="1:2" x14ac:dyDescent="0.2">
      <c r="A149" s="12">
        <v>42700</v>
      </c>
      <c r="B149">
        <v>149</v>
      </c>
    </row>
    <row r="150" spans="1:2" x14ac:dyDescent="0.2">
      <c r="A150" s="12">
        <v>42701</v>
      </c>
      <c r="B150">
        <v>150</v>
      </c>
    </row>
    <row r="151" spans="1:2" x14ac:dyDescent="0.2">
      <c r="A151" s="12">
        <v>42702</v>
      </c>
      <c r="B151">
        <v>151</v>
      </c>
    </row>
    <row r="152" spans="1:2" x14ac:dyDescent="0.2">
      <c r="A152" s="12">
        <v>42703</v>
      </c>
      <c r="B152">
        <v>152</v>
      </c>
    </row>
    <row r="153" spans="1:2" x14ac:dyDescent="0.2">
      <c r="A153" s="12">
        <v>42704</v>
      </c>
      <c r="B153">
        <v>153</v>
      </c>
    </row>
    <row r="154" spans="1:2" x14ac:dyDescent="0.2">
      <c r="A154" s="12">
        <v>42705</v>
      </c>
      <c r="B154">
        <v>154</v>
      </c>
    </row>
    <row r="155" spans="1:2" x14ac:dyDescent="0.2">
      <c r="A155" s="12">
        <v>42706</v>
      </c>
      <c r="B155">
        <v>155</v>
      </c>
    </row>
    <row r="156" spans="1:2" x14ac:dyDescent="0.2">
      <c r="A156" s="12">
        <v>42707</v>
      </c>
      <c r="B156">
        <v>156</v>
      </c>
    </row>
    <row r="157" spans="1:2" x14ac:dyDescent="0.2">
      <c r="A157" s="12">
        <v>42708</v>
      </c>
      <c r="B157">
        <v>157</v>
      </c>
    </row>
    <row r="158" spans="1:2" x14ac:dyDescent="0.2">
      <c r="A158" s="12">
        <v>42709</v>
      </c>
      <c r="B158">
        <v>158</v>
      </c>
    </row>
    <row r="159" spans="1:2" x14ac:dyDescent="0.2">
      <c r="A159" s="12">
        <v>42710</v>
      </c>
      <c r="B159">
        <v>159</v>
      </c>
    </row>
    <row r="160" spans="1:2" x14ac:dyDescent="0.2">
      <c r="A160" s="12">
        <v>42711</v>
      </c>
      <c r="B160">
        <v>160</v>
      </c>
    </row>
    <row r="161" spans="1:2" x14ac:dyDescent="0.2">
      <c r="A161" s="12">
        <v>42712</v>
      </c>
      <c r="B161">
        <v>161</v>
      </c>
    </row>
    <row r="162" spans="1:2" x14ac:dyDescent="0.2">
      <c r="A162" s="12">
        <v>42713</v>
      </c>
      <c r="B162">
        <v>162</v>
      </c>
    </row>
    <row r="163" spans="1:2" x14ac:dyDescent="0.2">
      <c r="A163" s="12">
        <v>42714</v>
      </c>
      <c r="B163">
        <v>163</v>
      </c>
    </row>
    <row r="164" spans="1:2" x14ac:dyDescent="0.2">
      <c r="A164" s="12">
        <v>42715</v>
      </c>
      <c r="B164">
        <v>164</v>
      </c>
    </row>
    <row r="165" spans="1:2" x14ac:dyDescent="0.2">
      <c r="A165" s="12">
        <v>42716</v>
      </c>
      <c r="B165">
        <v>165</v>
      </c>
    </row>
    <row r="166" spans="1:2" x14ac:dyDescent="0.2">
      <c r="A166" s="12">
        <v>42717</v>
      </c>
      <c r="B166">
        <v>166</v>
      </c>
    </row>
    <row r="167" spans="1:2" x14ac:dyDescent="0.2">
      <c r="A167" s="12">
        <v>42718</v>
      </c>
      <c r="B167">
        <v>167</v>
      </c>
    </row>
    <row r="168" spans="1:2" x14ac:dyDescent="0.2">
      <c r="A168" s="12">
        <v>42719</v>
      </c>
      <c r="B168">
        <v>168</v>
      </c>
    </row>
    <row r="169" spans="1:2" x14ac:dyDescent="0.2">
      <c r="A169" s="12">
        <v>42720</v>
      </c>
      <c r="B169">
        <v>169</v>
      </c>
    </row>
    <row r="170" spans="1:2" x14ac:dyDescent="0.2">
      <c r="A170" s="12">
        <v>42721</v>
      </c>
      <c r="B170">
        <v>170</v>
      </c>
    </row>
    <row r="171" spans="1:2" x14ac:dyDescent="0.2">
      <c r="A171" s="12">
        <v>42722</v>
      </c>
      <c r="B171">
        <v>171</v>
      </c>
    </row>
    <row r="172" spans="1:2" x14ac:dyDescent="0.2">
      <c r="A172" s="12">
        <v>42723</v>
      </c>
      <c r="B172">
        <v>172</v>
      </c>
    </row>
    <row r="173" spans="1:2" x14ac:dyDescent="0.2">
      <c r="A173" s="12">
        <v>42724</v>
      </c>
      <c r="B173">
        <v>173</v>
      </c>
    </row>
    <row r="174" spans="1:2" x14ac:dyDescent="0.2">
      <c r="A174" s="12">
        <v>42725</v>
      </c>
      <c r="B174">
        <v>174</v>
      </c>
    </row>
    <row r="175" spans="1:2" x14ac:dyDescent="0.2">
      <c r="A175" s="12">
        <v>42726</v>
      </c>
      <c r="B175">
        <v>175</v>
      </c>
    </row>
    <row r="176" spans="1:2" x14ac:dyDescent="0.2">
      <c r="A176" s="12">
        <v>42727</v>
      </c>
      <c r="B176">
        <v>176</v>
      </c>
    </row>
    <row r="177" spans="1:6" x14ac:dyDescent="0.2">
      <c r="A177" s="12">
        <v>42728</v>
      </c>
      <c r="B177">
        <v>177</v>
      </c>
    </row>
    <row r="178" spans="1:6" x14ac:dyDescent="0.2">
      <c r="A178" s="12">
        <v>42729</v>
      </c>
      <c r="B178">
        <v>178</v>
      </c>
    </row>
    <row r="179" spans="1:6" x14ac:dyDescent="0.2">
      <c r="A179" s="12">
        <v>42730</v>
      </c>
      <c r="B179">
        <v>179</v>
      </c>
    </row>
    <row r="180" spans="1:6" x14ac:dyDescent="0.2">
      <c r="A180" s="12">
        <v>42731</v>
      </c>
      <c r="B180">
        <v>180</v>
      </c>
    </row>
    <row r="181" spans="1:6" x14ac:dyDescent="0.2">
      <c r="A181" s="12">
        <v>42732</v>
      </c>
      <c r="B181">
        <v>181</v>
      </c>
    </row>
    <row r="182" spans="1:6" x14ac:dyDescent="0.2">
      <c r="A182" s="12">
        <v>42733</v>
      </c>
      <c r="B182">
        <v>182</v>
      </c>
    </row>
    <row r="183" spans="1:6" x14ac:dyDescent="0.2">
      <c r="A183" s="12">
        <v>42734</v>
      </c>
      <c r="B183">
        <v>183</v>
      </c>
    </row>
    <row r="184" spans="1:6" x14ac:dyDescent="0.2">
      <c r="A184" s="12">
        <v>42735</v>
      </c>
      <c r="B184">
        <v>184</v>
      </c>
    </row>
    <row r="185" spans="1:6" x14ac:dyDescent="0.2">
      <c r="A185" s="12">
        <v>42736</v>
      </c>
      <c r="B185">
        <v>185</v>
      </c>
    </row>
    <row r="186" spans="1:6" x14ac:dyDescent="0.2">
      <c r="A186" s="12">
        <v>42737</v>
      </c>
      <c r="B186">
        <v>186</v>
      </c>
    </row>
    <row r="187" spans="1:6" x14ac:dyDescent="0.2">
      <c r="A187" s="12">
        <v>42738</v>
      </c>
      <c r="B187">
        <v>187</v>
      </c>
      <c r="F187">
        <f>365+180</f>
        <v>545</v>
      </c>
    </row>
    <row r="188" spans="1:6" x14ac:dyDescent="0.2">
      <c r="A188" s="12">
        <v>42739</v>
      </c>
      <c r="B188">
        <v>188</v>
      </c>
    </row>
    <row r="189" spans="1:6" x14ac:dyDescent="0.2">
      <c r="A189" s="12">
        <v>42740</v>
      </c>
      <c r="B189">
        <v>189</v>
      </c>
    </row>
    <row r="190" spans="1:6" x14ac:dyDescent="0.2">
      <c r="A190" s="12">
        <v>42741</v>
      </c>
      <c r="B190">
        <v>190</v>
      </c>
    </row>
    <row r="191" spans="1:6" x14ac:dyDescent="0.2">
      <c r="A191" s="12">
        <v>42742</v>
      </c>
      <c r="B191">
        <v>191</v>
      </c>
    </row>
    <row r="192" spans="1:6" x14ac:dyDescent="0.2">
      <c r="A192" s="12">
        <v>42743</v>
      </c>
      <c r="B192">
        <v>192</v>
      </c>
    </row>
    <row r="193" spans="1:2" x14ac:dyDescent="0.2">
      <c r="A193" s="12">
        <v>42744</v>
      </c>
      <c r="B193">
        <v>193</v>
      </c>
    </row>
    <row r="194" spans="1:2" x14ac:dyDescent="0.2">
      <c r="A194" s="12">
        <v>42745</v>
      </c>
      <c r="B194">
        <v>194</v>
      </c>
    </row>
    <row r="195" spans="1:2" x14ac:dyDescent="0.2">
      <c r="A195" s="12">
        <v>42746</v>
      </c>
      <c r="B195">
        <v>195</v>
      </c>
    </row>
    <row r="196" spans="1:2" x14ac:dyDescent="0.2">
      <c r="A196" s="12">
        <v>42747</v>
      </c>
      <c r="B196">
        <v>196</v>
      </c>
    </row>
    <row r="197" spans="1:2" x14ac:dyDescent="0.2">
      <c r="A197" s="12">
        <v>42748</v>
      </c>
      <c r="B197">
        <v>197</v>
      </c>
    </row>
    <row r="198" spans="1:2" x14ac:dyDescent="0.2">
      <c r="A198" s="12">
        <v>42749</v>
      </c>
      <c r="B198">
        <v>198</v>
      </c>
    </row>
    <row r="199" spans="1:2" x14ac:dyDescent="0.2">
      <c r="A199" s="12">
        <v>42750</v>
      </c>
      <c r="B199">
        <v>199</v>
      </c>
    </row>
    <row r="200" spans="1:2" x14ac:dyDescent="0.2">
      <c r="A200" s="12">
        <v>42751</v>
      </c>
      <c r="B200">
        <v>200</v>
      </c>
    </row>
    <row r="201" spans="1:2" x14ac:dyDescent="0.2">
      <c r="A201" s="12">
        <v>42752</v>
      </c>
      <c r="B201">
        <v>201</v>
      </c>
    </row>
    <row r="202" spans="1:2" x14ac:dyDescent="0.2">
      <c r="A202" s="12">
        <v>42753</v>
      </c>
      <c r="B202">
        <v>202</v>
      </c>
    </row>
    <row r="203" spans="1:2" x14ac:dyDescent="0.2">
      <c r="A203" s="12">
        <v>42754</v>
      </c>
      <c r="B203">
        <v>203</v>
      </c>
    </row>
    <row r="204" spans="1:2" x14ac:dyDescent="0.2">
      <c r="A204" s="12">
        <v>42755</v>
      </c>
      <c r="B204">
        <v>204</v>
      </c>
    </row>
    <row r="205" spans="1:2" x14ac:dyDescent="0.2">
      <c r="A205" s="12">
        <v>42756</v>
      </c>
      <c r="B205">
        <v>205</v>
      </c>
    </row>
    <row r="206" spans="1:2" x14ac:dyDescent="0.2">
      <c r="A206" s="12">
        <v>42757</v>
      </c>
      <c r="B206">
        <v>206</v>
      </c>
    </row>
    <row r="207" spans="1:2" x14ac:dyDescent="0.2">
      <c r="A207" s="12">
        <v>42758</v>
      </c>
      <c r="B207">
        <v>207</v>
      </c>
    </row>
    <row r="208" spans="1:2" x14ac:dyDescent="0.2">
      <c r="A208" s="12">
        <v>42759</v>
      </c>
      <c r="B208">
        <v>208</v>
      </c>
    </row>
    <row r="209" spans="1:2" x14ac:dyDescent="0.2">
      <c r="A209" s="12">
        <v>42760</v>
      </c>
      <c r="B209">
        <v>209</v>
      </c>
    </row>
    <row r="210" spans="1:2" x14ac:dyDescent="0.2">
      <c r="A210" s="12">
        <v>42761</v>
      </c>
      <c r="B210">
        <v>210</v>
      </c>
    </row>
    <row r="211" spans="1:2" x14ac:dyDescent="0.2">
      <c r="A211" s="12">
        <v>42762</v>
      </c>
      <c r="B211">
        <v>211</v>
      </c>
    </row>
    <row r="212" spans="1:2" x14ac:dyDescent="0.2">
      <c r="A212" s="12">
        <v>42763</v>
      </c>
      <c r="B212">
        <v>212</v>
      </c>
    </row>
    <row r="213" spans="1:2" x14ac:dyDescent="0.2">
      <c r="A213" s="12">
        <v>42764</v>
      </c>
      <c r="B213">
        <v>213</v>
      </c>
    </row>
    <row r="214" spans="1:2" x14ac:dyDescent="0.2">
      <c r="A214" s="12">
        <v>42765</v>
      </c>
      <c r="B214">
        <v>214</v>
      </c>
    </row>
    <row r="215" spans="1:2" x14ac:dyDescent="0.2">
      <c r="A215" s="12">
        <v>42766</v>
      </c>
      <c r="B215">
        <v>215</v>
      </c>
    </row>
    <row r="216" spans="1:2" x14ac:dyDescent="0.2">
      <c r="A216" s="12">
        <v>42767</v>
      </c>
      <c r="B216">
        <v>216</v>
      </c>
    </row>
    <row r="217" spans="1:2" x14ac:dyDescent="0.2">
      <c r="A217" s="12">
        <v>42768</v>
      </c>
      <c r="B217">
        <v>217</v>
      </c>
    </row>
    <row r="218" spans="1:2" x14ac:dyDescent="0.2">
      <c r="A218" s="12">
        <v>42769</v>
      </c>
      <c r="B218">
        <v>218</v>
      </c>
    </row>
    <row r="219" spans="1:2" x14ac:dyDescent="0.2">
      <c r="A219" s="12">
        <v>42770</v>
      </c>
      <c r="B219">
        <v>219</v>
      </c>
    </row>
    <row r="220" spans="1:2" x14ac:dyDescent="0.2">
      <c r="A220" s="12">
        <v>42771</v>
      </c>
      <c r="B220">
        <v>220</v>
      </c>
    </row>
    <row r="221" spans="1:2" x14ac:dyDescent="0.2">
      <c r="A221" s="12">
        <v>42772</v>
      </c>
      <c r="B221">
        <v>221</v>
      </c>
    </row>
    <row r="222" spans="1:2" x14ac:dyDescent="0.2">
      <c r="A222" s="12">
        <v>42773</v>
      </c>
      <c r="B222">
        <v>222</v>
      </c>
    </row>
    <row r="223" spans="1:2" x14ac:dyDescent="0.2">
      <c r="A223" s="12">
        <v>42774</v>
      </c>
      <c r="B223">
        <v>223</v>
      </c>
    </row>
    <row r="224" spans="1:2" x14ac:dyDescent="0.2">
      <c r="A224" s="12">
        <v>42775</v>
      </c>
      <c r="B224">
        <v>224</v>
      </c>
    </row>
    <row r="225" spans="1:2" x14ac:dyDescent="0.2">
      <c r="A225" s="12">
        <v>42776</v>
      </c>
      <c r="B225">
        <v>225</v>
      </c>
    </row>
    <row r="226" spans="1:2" x14ac:dyDescent="0.2">
      <c r="A226" s="12">
        <v>42777</v>
      </c>
      <c r="B226">
        <v>226</v>
      </c>
    </row>
    <row r="227" spans="1:2" x14ac:dyDescent="0.2">
      <c r="A227" s="12">
        <v>42778</v>
      </c>
      <c r="B227">
        <v>227</v>
      </c>
    </row>
    <row r="228" spans="1:2" x14ac:dyDescent="0.2">
      <c r="A228" s="12">
        <v>42779</v>
      </c>
      <c r="B228">
        <v>228</v>
      </c>
    </row>
    <row r="229" spans="1:2" x14ac:dyDescent="0.2">
      <c r="A229" s="12">
        <v>42780</v>
      </c>
      <c r="B229">
        <v>229</v>
      </c>
    </row>
    <row r="230" spans="1:2" x14ac:dyDescent="0.2">
      <c r="A230" s="12">
        <v>42781</v>
      </c>
      <c r="B230">
        <v>230</v>
      </c>
    </row>
    <row r="231" spans="1:2" x14ac:dyDescent="0.2">
      <c r="A231" s="12">
        <v>42782</v>
      </c>
      <c r="B231">
        <v>231</v>
      </c>
    </row>
    <row r="232" spans="1:2" x14ac:dyDescent="0.2">
      <c r="A232" s="12">
        <v>42783</v>
      </c>
      <c r="B232">
        <v>232</v>
      </c>
    </row>
    <row r="233" spans="1:2" x14ac:dyDescent="0.2">
      <c r="A233" s="12">
        <v>42784</v>
      </c>
      <c r="B233">
        <v>233</v>
      </c>
    </row>
    <row r="234" spans="1:2" x14ac:dyDescent="0.2">
      <c r="A234" s="12">
        <v>42785</v>
      </c>
      <c r="B234">
        <v>234</v>
      </c>
    </row>
    <row r="235" spans="1:2" x14ac:dyDescent="0.2">
      <c r="A235" s="12">
        <v>42786</v>
      </c>
      <c r="B235">
        <v>235</v>
      </c>
    </row>
    <row r="236" spans="1:2" x14ac:dyDescent="0.2">
      <c r="A236" s="12">
        <v>42787</v>
      </c>
      <c r="B236">
        <v>236</v>
      </c>
    </row>
    <row r="237" spans="1:2" x14ac:dyDescent="0.2">
      <c r="A237" s="12">
        <v>42788</v>
      </c>
      <c r="B237">
        <v>237</v>
      </c>
    </row>
    <row r="238" spans="1:2" x14ac:dyDescent="0.2">
      <c r="A238" s="12">
        <v>42789</v>
      </c>
      <c r="B238">
        <v>238</v>
      </c>
    </row>
    <row r="239" spans="1:2" x14ac:dyDescent="0.2">
      <c r="A239" s="12">
        <v>42790</v>
      </c>
      <c r="B239">
        <v>239</v>
      </c>
    </row>
    <row r="240" spans="1:2" x14ac:dyDescent="0.2">
      <c r="A240" s="12">
        <v>42791</v>
      </c>
      <c r="B240">
        <v>240</v>
      </c>
    </row>
    <row r="241" spans="1:2" x14ac:dyDescent="0.2">
      <c r="A241" s="12">
        <v>42792</v>
      </c>
      <c r="B241">
        <v>241</v>
      </c>
    </row>
    <row r="242" spans="1:2" x14ac:dyDescent="0.2">
      <c r="A242" s="12">
        <v>42793</v>
      </c>
      <c r="B242">
        <v>242</v>
      </c>
    </row>
    <row r="243" spans="1:2" x14ac:dyDescent="0.2">
      <c r="A243" s="12">
        <v>42794</v>
      </c>
      <c r="B243">
        <v>243</v>
      </c>
    </row>
    <row r="244" spans="1:2" x14ac:dyDescent="0.2">
      <c r="A244" s="12">
        <v>42795</v>
      </c>
      <c r="B244">
        <v>244</v>
      </c>
    </row>
    <row r="245" spans="1:2" x14ac:dyDescent="0.2">
      <c r="A245" s="12">
        <v>42796</v>
      </c>
      <c r="B245">
        <v>245</v>
      </c>
    </row>
    <row r="246" spans="1:2" x14ac:dyDescent="0.2">
      <c r="A246" s="12">
        <v>42797</v>
      </c>
      <c r="B246">
        <v>246</v>
      </c>
    </row>
    <row r="247" spans="1:2" x14ac:dyDescent="0.2">
      <c r="A247" s="12">
        <v>42798</v>
      </c>
      <c r="B247">
        <v>247</v>
      </c>
    </row>
    <row r="248" spans="1:2" x14ac:dyDescent="0.2">
      <c r="A248" s="12">
        <v>42799</v>
      </c>
      <c r="B248">
        <v>248</v>
      </c>
    </row>
    <row r="249" spans="1:2" x14ac:dyDescent="0.2">
      <c r="A249" s="12">
        <v>42800</v>
      </c>
      <c r="B249">
        <v>249</v>
      </c>
    </row>
    <row r="250" spans="1:2" x14ac:dyDescent="0.2">
      <c r="A250" s="12">
        <v>42801</v>
      </c>
      <c r="B250">
        <v>250</v>
      </c>
    </row>
    <row r="251" spans="1:2" x14ac:dyDescent="0.2">
      <c r="A251" s="12">
        <v>42802</v>
      </c>
      <c r="B251">
        <v>251</v>
      </c>
    </row>
    <row r="252" spans="1:2" x14ac:dyDescent="0.2">
      <c r="A252" s="12">
        <v>42803</v>
      </c>
      <c r="B252">
        <v>252</v>
      </c>
    </row>
    <row r="253" spans="1:2" x14ac:dyDescent="0.2">
      <c r="A253" s="12">
        <v>42804</v>
      </c>
      <c r="B253">
        <v>253</v>
      </c>
    </row>
    <row r="254" spans="1:2" x14ac:dyDescent="0.2">
      <c r="A254" s="12">
        <v>42805</v>
      </c>
      <c r="B254">
        <v>254</v>
      </c>
    </row>
    <row r="255" spans="1:2" x14ac:dyDescent="0.2">
      <c r="A255" s="12">
        <v>42806</v>
      </c>
      <c r="B255">
        <v>255</v>
      </c>
    </row>
    <row r="256" spans="1:2" x14ac:dyDescent="0.2">
      <c r="A256" s="12">
        <v>42807</v>
      </c>
      <c r="B256">
        <v>256</v>
      </c>
    </row>
    <row r="257" spans="1:2" x14ac:dyDescent="0.2">
      <c r="A257" s="12">
        <v>42808</v>
      </c>
      <c r="B257">
        <v>257</v>
      </c>
    </row>
    <row r="258" spans="1:2" x14ac:dyDescent="0.2">
      <c r="A258" s="12">
        <v>42809</v>
      </c>
      <c r="B258">
        <v>258</v>
      </c>
    </row>
    <row r="259" spans="1:2" x14ac:dyDescent="0.2">
      <c r="A259" s="12">
        <v>42810</v>
      </c>
      <c r="B259">
        <v>259</v>
      </c>
    </row>
    <row r="260" spans="1:2" x14ac:dyDescent="0.2">
      <c r="A260" s="12">
        <v>42811</v>
      </c>
      <c r="B260">
        <v>260</v>
      </c>
    </row>
    <row r="261" spans="1:2" x14ac:dyDescent="0.2">
      <c r="A261" s="12">
        <v>42812</v>
      </c>
      <c r="B261">
        <v>261</v>
      </c>
    </row>
    <row r="262" spans="1:2" x14ac:dyDescent="0.2">
      <c r="A262" s="12">
        <v>42813</v>
      </c>
      <c r="B262">
        <v>262</v>
      </c>
    </row>
    <row r="263" spans="1:2" x14ac:dyDescent="0.2">
      <c r="A263" s="12">
        <v>42814</v>
      </c>
      <c r="B263">
        <v>263</v>
      </c>
    </row>
    <row r="264" spans="1:2" x14ac:dyDescent="0.2">
      <c r="A264" s="12">
        <v>42815</v>
      </c>
      <c r="B264">
        <v>264</v>
      </c>
    </row>
    <row r="265" spans="1:2" x14ac:dyDescent="0.2">
      <c r="A265" s="12">
        <v>42816</v>
      </c>
      <c r="B265">
        <v>265</v>
      </c>
    </row>
    <row r="266" spans="1:2" x14ac:dyDescent="0.2">
      <c r="A266" s="12">
        <v>42817</v>
      </c>
      <c r="B266">
        <v>266</v>
      </c>
    </row>
    <row r="267" spans="1:2" x14ac:dyDescent="0.2">
      <c r="A267" s="12">
        <v>42818</v>
      </c>
      <c r="B267">
        <v>267</v>
      </c>
    </row>
    <row r="268" spans="1:2" x14ac:dyDescent="0.2">
      <c r="A268" s="12">
        <v>42819</v>
      </c>
      <c r="B268">
        <v>268</v>
      </c>
    </row>
    <row r="269" spans="1:2" x14ac:dyDescent="0.2">
      <c r="A269" s="12">
        <v>42820</v>
      </c>
      <c r="B269">
        <v>269</v>
      </c>
    </row>
    <row r="270" spans="1:2" x14ac:dyDescent="0.2">
      <c r="A270" s="12">
        <v>42821</v>
      </c>
      <c r="B270">
        <v>270</v>
      </c>
    </row>
    <row r="271" spans="1:2" x14ac:dyDescent="0.2">
      <c r="A271" s="12">
        <v>42822</v>
      </c>
      <c r="B271">
        <v>271</v>
      </c>
    </row>
    <row r="272" spans="1:2" x14ac:dyDescent="0.2">
      <c r="A272" s="12">
        <v>42823</v>
      </c>
      <c r="B272">
        <v>272</v>
      </c>
    </row>
    <row r="273" spans="1:2" x14ac:dyDescent="0.2">
      <c r="A273" s="12">
        <v>42824</v>
      </c>
      <c r="B273">
        <v>273</v>
      </c>
    </row>
    <row r="274" spans="1:2" x14ac:dyDescent="0.2">
      <c r="A274" s="12">
        <v>42825</v>
      </c>
      <c r="B274">
        <v>274</v>
      </c>
    </row>
    <row r="275" spans="1:2" x14ac:dyDescent="0.2">
      <c r="A275" s="12">
        <v>42826</v>
      </c>
      <c r="B275">
        <v>275</v>
      </c>
    </row>
    <row r="276" spans="1:2" x14ac:dyDescent="0.2">
      <c r="A276" s="12">
        <v>42827</v>
      </c>
      <c r="B276">
        <v>276</v>
      </c>
    </row>
    <row r="277" spans="1:2" x14ac:dyDescent="0.2">
      <c r="A277" s="12">
        <v>42828</v>
      </c>
      <c r="B277">
        <v>277</v>
      </c>
    </row>
    <row r="278" spans="1:2" x14ac:dyDescent="0.2">
      <c r="A278" s="12">
        <v>42829</v>
      </c>
      <c r="B278">
        <v>278</v>
      </c>
    </row>
    <row r="279" spans="1:2" x14ac:dyDescent="0.2">
      <c r="A279" s="12">
        <v>42830</v>
      </c>
      <c r="B279">
        <v>279</v>
      </c>
    </row>
    <row r="280" spans="1:2" x14ac:dyDescent="0.2">
      <c r="A280" s="12">
        <v>42831</v>
      </c>
      <c r="B280">
        <v>280</v>
      </c>
    </row>
    <row r="281" spans="1:2" x14ac:dyDescent="0.2">
      <c r="A281" s="12">
        <v>42832</v>
      </c>
      <c r="B281">
        <v>281</v>
      </c>
    </row>
    <row r="282" spans="1:2" x14ac:dyDescent="0.2">
      <c r="A282" s="12">
        <v>42833</v>
      </c>
      <c r="B282">
        <v>282</v>
      </c>
    </row>
    <row r="283" spans="1:2" x14ac:dyDescent="0.2">
      <c r="A283" s="12">
        <v>42834</v>
      </c>
      <c r="B283">
        <v>283</v>
      </c>
    </row>
    <row r="284" spans="1:2" x14ac:dyDescent="0.2">
      <c r="A284" s="12">
        <v>42835</v>
      </c>
      <c r="B284">
        <v>284</v>
      </c>
    </row>
    <row r="285" spans="1:2" x14ac:dyDescent="0.2">
      <c r="A285" s="12">
        <v>42836</v>
      </c>
      <c r="B285">
        <v>285</v>
      </c>
    </row>
    <row r="286" spans="1:2" x14ac:dyDescent="0.2">
      <c r="A286" s="12">
        <v>42837</v>
      </c>
      <c r="B286">
        <v>286</v>
      </c>
    </row>
    <row r="287" spans="1:2" x14ac:dyDescent="0.2">
      <c r="A287" s="12">
        <v>42838</v>
      </c>
      <c r="B287">
        <v>287</v>
      </c>
    </row>
    <row r="288" spans="1:2" x14ac:dyDescent="0.2">
      <c r="A288" s="12">
        <v>42839</v>
      </c>
      <c r="B288">
        <v>288</v>
      </c>
    </row>
    <row r="289" spans="1:2" x14ac:dyDescent="0.2">
      <c r="A289" s="12">
        <v>42840</v>
      </c>
      <c r="B289">
        <v>289</v>
      </c>
    </row>
    <row r="290" spans="1:2" x14ac:dyDescent="0.2">
      <c r="A290" s="12">
        <v>42841</v>
      </c>
      <c r="B290">
        <v>290</v>
      </c>
    </row>
    <row r="291" spans="1:2" x14ac:dyDescent="0.2">
      <c r="A291" s="12">
        <v>42842</v>
      </c>
      <c r="B291">
        <v>291</v>
      </c>
    </row>
    <row r="292" spans="1:2" x14ac:dyDescent="0.2">
      <c r="A292" s="12">
        <v>42843</v>
      </c>
      <c r="B292">
        <v>292</v>
      </c>
    </row>
    <row r="293" spans="1:2" x14ac:dyDescent="0.2">
      <c r="A293" s="12">
        <v>42844</v>
      </c>
      <c r="B293">
        <v>293</v>
      </c>
    </row>
    <row r="294" spans="1:2" x14ac:dyDescent="0.2">
      <c r="A294" s="12">
        <v>42845</v>
      </c>
      <c r="B294">
        <v>294</v>
      </c>
    </row>
    <row r="295" spans="1:2" x14ac:dyDescent="0.2">
      <c r="A295" s="12">
        <v>42846</v>
      </c>
      <c r="B295">
        <v>295</v>
      </c>
    </row>
    <row r="296" spans="1:2" x14ac:dyDescent="0.2">
      <c r="A296" s="12">
        <v>42847</v>
      </c>
      <c r="B296">
        <v>296</v>
      </c>
    </row>
    <row r="297" spans="1:2" x14ac:dyDescent="0.2">
      <c r="A297" s="12">
        <v>42848</v>
      </c>
      <c r="B297">
        <v>297</v>
      </c>
    </row>
    <row r="298" spans="1:2" x14ac:dyDescent="0.2">
      <c r="A298" s="12">
        <v>42849</v>
      </c>
      <c r="B298">
        <v>298</v>
      </c>
    </row>
    <row r="299" spans="1:2" x14ac:dyDescent="0.2">
      <c r="A299" s="12">
        <v>42850</v>
      </c>
      <c r="B299">
        <v>299</v>
      </c>
    </row>
    <row r="300" spans="1:2" x14ac:dyDescent="0.2">
      <c r="A300" s="12">
        <v>42851</v>
      </c>
      <c r="B300">
        <v>300</v>
      </c>
    </row>
    <row r="301" spans="1:2" x14ac:dyDescent="0.2">
      <c r="A301" s="12">
        <v>42852</v>
      </c>
      <c r="B301">
        <v>301</v>
      </c>
    </row>
    <row r="302" spans="1:2" x14ac:dyDescent="0.2">
      <c r="A302" s="12">
        <v>42853</v>
      </c>
      <c r="B302">
        <v>302</v>
      </c>
    </row>
    <row r="303" spans="1:2" x14ac:dyDescent="0.2">
      <c r="A303" s="12">
        <v>42854</v>
      </c>
      <c r="B303">
        <v>303</v>
      </c>
    </row>
    <row r="304" spans="1:2" x14ac:dyDescent="0.2">
      <c r="A304" s="12">
        <v>42855</v>
      </c>
      <c r="B304">
        <v>304</v>
      </c>
    </row>
    <row r="305" spans="1:2" x14ac:dyDescent="0.2">
      <c r="A305" s="12">
        <v>42856</v>
      </c>
      <c r="B305">
        <v>305</v>
      </c>
    </row>
    <row r="306" spans="1:2" x14ac:dyDescent="0.2">
      <c r="A306" s="12">
        <v>42857</v>
      </c>
      <c r="B306">
        <v>306</v>
      </c>
    </row>
    <row r="307" spans="1:2" x14ac:dyDescent="0.2">
      <c r="A307" s="12">
        <v>42858</v>
      </c>
      <c r="B307">
        <v>307</v>
      </c>
    </row>
    <row r="308" spans="1:2" x14ac:dyDescent="0.2">
      <c r="A308" s="12">
        <v>42859</v>
      </c>
      <c r="B308">
        <v>308</v>
      </c>
    </row>
    <row r="309" spans="1:2" x14ac:dyDescent="0.2">
      <c r="A309" s="12">
        <v>42860</v>
      </c>
      <c r="B309">
        <v>309</v>
      </c>
    </row>
    <row r="310" spans="1:2" x14ac:dyDescent="0.2">
      <c r="A310" s="12">
        <v>42861</v>
      </c>
      <c r="B310">
        <v>310</v>
      </c>
    </row>
    <row r="311" spans="1:2" x14ac:dyDescent="0.2">
      <c r="A311" s="12">
        <v>42862</v>
      </c>
      <c r="B311">
        <v>311</v>
      </c>
    </row>
    <row r="312" spans="1:2" x14ac:dyDescent="0.2">
      <c r="A312" s="12">
        <v>42863</v>
      </c>
      <c r="B312">
        <v>312</v>
      </c>
    </row>
    <row r="313" spans="1:2" x14ac:dyDescent="0.2">
      <c r="A313" s="12">
        <v>42864</v>
      </c>
      <c r="B313">
        <v>313</v>
      </c>
    </row>
    <row r="314" spans="1:2" x14ac:dyDescent="0.2">
      <c r="A314" s="12">
        <v>42865</v>
      </c>
      <c r="B314">
        <v>314</v>
      </c>
    </row>
    <row r="315" spans="1:2" x14ac:dyDescent="0.2">
      <c r="A315" s="12">
        <v>42866</v>
      </c>
      <c r="B315">
        <v>315</v>
      </c>
    </row>
    <row r="316" spans="1:2" x14ac:dyDescent="0.2">
      <c r="A316" s="12">
        <v>42867</v>
      </c>
      <c r="B316">
        <v>316</v>
      </c>
    </row>
    <row r="317" spans="1:2" x14ac:dyDescent="0.2">
      <c r="A317" s="12">
        <v>42868</v>
      </c>
      <c r="B317">
        <v>317</v>
      </c>
    </row>
    <row r="318" spans="1:2" x14ac:dyDescent="0.2">
      <c r="A318" s="12">
        <v>42869</v>
      </c>
      <c r="B318">
        <v>318</v>
      </c>
    </row>
    <row r="319" spans="1:2" x14ac:dyDescent="0.2">
      <c r="A319" s="12">
        <v>42870</v>
      </c>
      <c r="B319">
        <v>319</v>
      </c>
    </row>
    <row r="320" spans="1:2" x14ac:dyDescent="0.2">
      <c r="A320" s="12">
        <v>42871</v>
      </c>
      <c r="B320">
        <v>320</v>
      </c>
    </row>
    <row r="321" spans="1:2" x14ac:dyDescent="0.2">
      <c r="A321" s="12">
        <v>42872</v>
      </c>
      <c r="B321">
        <v>321</v>
      </c>
    </row>
    <row r="322" spans="1:2" x14ac:dyDescent="0.2">
      <c r="A322" s="12">
        <v>42873</v>
      </c>
      <c r="B322">
        <v>322</v>
      </c>
    </row>
    <row r="323" spans="1:2" x14ac:dyDescent="0.2">
      <c r="A323" s="12">
        <v>42874</v>
      </c>
      <c r="B323">
        <v>323</v>
      </c>
    </row>
    <row r="324" spans="1:2" x14ac:dyDescent="0.2">
      <c r="A324" s="12">
        <v>42875</v>
      </c>
      <c r="B324">
        <v>324</v>
      </c>
    </row>
    <row r="325" spans="1:2" x14ac:dyDescent="0.2">
      <c r="A325" s="12">
        <v>42876</v>
      </c>
      <c r="B325">
        <v>325</v>
      </c>
    </row>
    <row r="326" spans="1:2" x14ac:dyDescent="0.2">
      <c r="A326" s="12">
        <v>42877</v>
      </c>
      <c r="B326">
        <v>326</v>
      </c>
    </row>
    <row r="327" spans="1:2" x14ac:dyDescent="0.2">
      <c r="A327" s="12">
        <v>42878</v>
      </c>
      <c r="B327">
        <v>327</v>
      </c>
    </row>
    <row r="328" spans="1:2" x14ac:dyDescent="0.2">
      <c r="A328" s="12">
        <v>42879</v>
      </c>
      <c r="B328">
        <v>328</v>
      </c>
    </row>
    <row r="329" spans="1:2" x14ac:dyDescent="0.2">
      <c r="A329" s="12">
        <v>42880</v>
      </c>
      <c r="B329">
        <v>329</v>
      </c>
    </row>
    <row r="330" spans="1:2" x14ac:dyDescent="0.2">
      <c r="A330" s="12">
        <v>42881</v>
      </c>
      <c r="B330">
        <v>330</v>
      </c>
    </row>
    <row r="331" spans="1:2" x14ac:dyDescent="0.2">
      <c r="A331" s="12">
        <v>42882</v>
      </c>
      <c r="B331">
        <v>331</v>
      </c>
    </row>
    <row r="332" spans="1:2" x14ac:dyDescent="0.2">
      <c r="A332" s="12">
        <v>42883</v>
      </c>
      <c r="B332">
        <v>332</v>
      </c>
    </row>
    <row r="333" spans="1:2" x14ac:dyDescent="0.2">
      <c r="A333" s="12">
        <v>42884</v>
      </c>
      <c r="B333">
        <v>333</v>
      </c>
    </row>
    <row r="334" spans="1:2" x14ac:dyDescent="0.2">
      <c r="A334" s="12">
        <v>42885</v>
      </c>
      <c r="B334">
        <v>334</v>
      </c>
    </row>
    <row r="335" spans="1:2" x14ac:dyDescent="0.2">
      <c r="A335" s="12">
        <v>42886</v>
      </c>
      <c r="B335">
        <v>335</v>
      </c>
    </row>
    <row r="336" spans="1:2" x14ac:dyDescent="0.2">
      <c r="A336" s="12">
        <v>42887</v>
      </c>
      <c r="B336">
        <v>336</v>
      </c>
    </row>
    <row r="337" spans="1:2" x14ac:dyDescent="0.2">
      <c r="A337" s="12">
        <v>42888</v>
      </c>
      <c r="B337">
        <v>337</v>
      </c>
    </row>
    <row r="338" spans="1:2" x14ac:dyDescent="0.2">
      <c r="A338" s="12">
        <v>42889</v>
      </c>
      <c r="B338">
        <v>338</v>
      </c>
    </row>
    <row r="339" spans="1:2" x14ac:dyDescent="0.2">
      <c r="A339" s="12">
        <v>42890</v>
      </c>
      <c r="B339">
        <v>339</v>
      </c>
    </row>
    <row r="340" spans="1:2" x14ac:dyDescent="0.2">
      <c r="A340" s="12">
        <v>42891</v>
      </c>
      <c r="B340">
        <v>340</v>
      </c>
    </row>
    <row r="341" spans="1:2" x14ac:dyDescent="0.2">
      <c r="A341" s="12">
        <v>42892</v>
      </c>
      <c r="B341">
        <v>341</v>
      </c>
    </row>
    <row r="342" spans="1:2" x14ac:dyDescent="0.2">
      <c r="A342" s="12">
        <v>42893</v>
      </c>
      <c r="B342">
        <v>342</v>
      </c>
    </row>
    <row r="343" spans="1:2" x14ac:dyDescent="0.2">
      <c r="A343" s="12">
        <v>42894</v>
      </c>
      <c r="B343">
        <v>343</v>
      </c>
    </row>
    <row r="344" spans="1:2" x14ac:dyDescent="0.2">
      <c r="A344" s="12">
        <v>42895</v>
      </c>
      <c r="B344">
        <v>344</v>
      </c>
    </row>
    <row r="345" spans="1:2" x14ac:dyDescent="0.2">
      <c r="A345" s="12">
        <v>42896</v>
      </c>
      <c r="B345">
        <v>345</v>
      </c>
    </row>
    <row r="346" spans="1:2" x14ac:dyDescent="0.2">
      <c r="A346" s="12">
        <v>42897</v>
      </c>
      <c r="B346">
        <v>346</v>
      </c>
    </row>
    <row r="347" spans="1:2" x14ac:dyDescent="0.2">
      <c r="A347" s="12">
        <v>42898</v>
      </c>
      <c r="B347">
        <v>347</v>
      </c>
    </row>
    <row r="348" spans="1:2" x14ac:dyDescent="0.2">
      <c r="A348" s="12">
        <v>42899</v>
      </c>
      <c r="B348">
        <v>348</v>
      </c>
    </row>
    <row r="349" spans="1:2" x14ac:dyDescent="0.2">
      <c r="A349" s="12">
        <v>42900</v>
      </c>
      <c r="B349">
        <v>349</v>
      </c>
    </row>
    <row r="350" spans="1:2" x14ac:dyDescent="0.2">
      <c r="A350" s="12">
        <v>42901</v>
      </c>
      <c r="B350">
        <v>350</v>
      </c>
    </row>
    <row r="351" spans="1:2" x14ac:dyDescent="0.2">
      <c r="A351" s="12">
        <v>42902</v>
      </c>
      <c r="B351">
        <v>351</v>
      </c>
    </row>
    <row r="352" spans="1:2" x14ac:dyDescent="0.2">
      <c r="A352" s="12">
        <v>42903</v>
      </c>
      <c r="B352">
        <v>352</v>
      </c>
    </row>
    <row r="353" spans="1:2" x14ac:dyDescent="0.2">
      <c r="A353" s="12">
        <v>42904</v>
      </c>
      <c r="B353">
        <v>353</v>
      </c>
    </row>
    <row r="354" spans="1:2" x14ac:dyDescent="0.2">
      <c r="A354" s="12">
        <v>42905</v>
      </c>
      <c r="B354">
        <v>354</v>
      </c>
    </row>
    <row r="355" spans="1:2" x14ac:dyDescent="0.2">
      <c r="A355" s="12">
        <v>42906</v>
      </c>
      <c r="B355">
        <v>355</v>
      </c>
    </row>
    <row r="356" spans="1:2" x14ac:dyDescent="0.2">
      <c r="A356" s="12">
        <v>42907</v>
      </c>
      <c r="B356">
        <v>356</v>
      </c>
    </row>
    <row r="357" spans="1:2" x14ac:dyDescent="0.2">
      <c r="A357" s="12">
        <v>42908</v>
      </c>
      <c r="B357">
        <v>357</v>
      </c>
    </row>
    <row r="358" spans="1:2" x14ac:dyDescent="0.2">
      <c r="A358" s="12">
        <v>42909</v>
      </c>
      <c r="B358">
        <v>358</v>
      </c>
    </row>
    <row r="359" spans="1:2" x14ac:dyDescent="0.2">
      <c r="A359" s="12">
        <v>42910</v>
      </c>
      <c r="B359">
        <v>359</v>
      </c>
    </row>
    <row r="360" spans="1:2" x14ac:dyDescent="0.2">
      <c r="A360" s="12">
        <v>42911</v>
      </c>
      <c r="B360">
        <v>360</v>
      </c>
    </row>
    <row r="361" spans="1:2" x14ac:dyDescent="0.2">
      <c r="A361" s="12">
        <v>42912</v>
      </c>
      <c r="B361">
        <v>361</v>
      </c>
    </row>
    <row r="362" spans="1:2" x14ac:dyDescent="0.2">
      <c r="A362" s="12">
        <v>42913</v>
      </c>
      <c r="B362">
        <v>362</v>
      </c>
    </row>
    <row r="363" spans="1:2" x14ac:dyDescent="0.2">
      <c r="A363" s="12">
        <v>42914</v>
      </c>
      <c r="B363">
        <v>363</v>
      </c>
    </row>
    <row r="364" spans="1:2" x14ac:dyDescent="0.2">
      <c r="A364" s="12">
        <v>42915</v>
      </c>
      <c r="B364">
        <v>364</v>
      </c>
    </row>
    <row r="365" spans="1:2" x14ac:dyDescent="0.2">
      <c r="A365" s="12">
        <v>42916</v>
      </c>
      <c r="B365">
        <v>365</v>
      </c>
    </row>
    <row r="366" spans="1:2" x14ac:dyDescent="0.2">
      <c r="A366" s="12">
        <v>42917</v>
      </c>
      <c r="B366">
        <v>366</v>
      </c>
    </row>
    <row r="367" spans="1:2" x14ac:dyDescent="0.2">
      <c r="A367" s="12">
        <v>42918</v>
      </c>
      <c r="B367">
        <v>367</v>
      </c>
    </row>
    <row r="368" spans="1:2" x14ac:dyDescent="0.2">
      <c r="A368" s="12">
        <v>42919</v>
      </c>
      <c r="B368">
        <v>368</v>
      </c>
    </row>
    <row r="369" spans="1:2" x14ac:dyDescent="0.2">
      <c r="A369" s="12">
        <v>42920</v>
      </c>
      <c r="B369">
        <v>369</v>
      </c>
    </row>
    <row r="370" spans="1:2" x14ac:dyDescent="0.2">
      <c r="A370" s="12">
        <v>42921</v>
      </c>
      <c r="B370">
        <v>370</v>
      </c>
    </row>
    <row r="371" spans="1:2" x14ac:dyDescent="0.2">
      <c r="A371" s="12">
        <v>42922</v>
      </c>
      <c r="B371">
        <v>371</v>
      </c>
    </row>
    <row r="372" spans="1:2" x14ac:dyDescent="0.2">
      <c r="A372" s="12">
        <v>42923</v>
      </c>
      <c r="B372">
        <v>372</v>
      </c>
    </row>
    <row r="373" spans="1:2" x14ac:dyDescent="0.2">
      <c r="A373" s="12">
        <v>42924</v>
      </c>
      <c r="B373">
        <v>373</v>
      </c>
    </row>
    <row r="374" spans="1:2" x14ac:dyDescent="0.2">
      <c r="A374" s="12">
        <v>42925</v>
      </c>
      <c r="B374">
        <v>374</v>
      </c>
    </row>
    <row r="375" spans="1:2" x14ac:dyDescent="0.2">
      <c r="A375" s="12">
        <v>42926</v>
      </c>
      <c r="B375">
        <v>375</v>
      </c>
    </row>
    <row r="376" spans="1:2" x14ac:dyDescent="0.2">
      <c r="A376" s="12">
        <v>42927</v>
      </c>
      <c r="B376">
        <v>376</v>
      </c>
    </row>
    <row r="377" spans="1:2" x14ac:dyDescent="0.2">
      <c r="A377" s="12">
        <v>42928</v>
      </c>
      <c r="B377">
        <v>377</v>
      </c>
    </row>
    <row r="378" spans="1:2" x14ac:dyDescent="0.2">
      <c r="A378" s="12">
        <v>42929</v>
      </c>
      <c r="B378">
        <v>378</v>
      </c>
    </row>
    <row r="379" spans="1:2" x14ac:dyDescent="0.2">
      <c r="A379" s="12">
        <v>42930</v>
      </c>
      <c r="B379">
        <v>379</v>
      </c>
    </row>
    <row r="380" spans="1:2" x14ac:dyDescent="0.2">
      <c r="A380" s="12">
        <v>42931</v>
      </c>
      <c r="B380">
        <v>380</v>
      </c>
    </row>
    <row r="381" spans="1:2" x14ac:dyDescent="0.2">
      <c r="A381" s="12">
        <v>42932</v>
      </c>
      <c r="B381">
        <v>381</v>
      </c>
    </row>
    <row r="382" spans="1:2" x14ac:dyDescent="0.2">
      <c r="A382" s="12">
        <v>42933</v>
      </c>
      <c r="B382">
        <v>382</v>
      </c>
    </row>
    <row r="383" spans="1:2" x14ac:dyDescent="0.2">
      <c r="A383" s="12">
        <v>42934</v>
      </c>
      <c r="B383">
        <v>383</v>
      </c>
    </row>
    <row r="384" spans="1:2" x14ac:dyDescent="0.2">
      <c r="A384" s="12">
        <v>42935</v>
      </c>
      <c r="B384">
        <v>384</v>
      </c>
    </row>
    <row r="385" spans="1:2" x14ac:dyDescent="0.2">
      <c r="A385" s="12">
        <v>42936</v>
      </c>
      <c r="B385">
        <v>385</v>
      </c>
    </row>
    <row r="386" spans="1:2" x14ac:dyDescent="0.2">
      <c r="A386" s="12">
        <v>42937</v>
      </c>
      <c r="B386">
        <v>386</v>
      </c>
    </row>
    <row r="387" spans="1:2" x14ac:dyDescent="0.2">
      <c r="A387" s="12">
        <v>42938</v>
      </c>
      <c r="B387">
        <v>387</v>
      </c>
    </row>
    <row r="388" spans="1:2" x14ac:dyDescent="0.2">
      <c r="A388" s="12">
        <v>42939</v>
      </c>
      <c r="B388">
        <v>388</v>
      </c>
    </row>
    <row r="389" spans="1:2" x14ac:dyDescent="0.2">
      <c r="A389" s="12">
        <v>42940</v>
      </c>
      <c r="B389">
        <v>389</v>
      </c>
    </row>
    <row r="390" spans="1:2" x14ac:dyDescent="0.2">
      <c r="A390" s="12">
        <v>42941</v>
      </c>
      <c r="B390">
        <v>390</v>
      </c>
    </row>
    <row r="391" spans="1:2" x14ac:dyDescent="0.2">
      <c r="A391" s="12">
        <v>42942</v>
      </c>
      <c r="B391">
        <v>391</v>
      </c>
    </row>
    <row r="392" spans="1:2" x14ac:dyDescent="0.2">
      <c r="A392" s="12">
        <v>42943</v>
      </c>
      <c r="B392">
        <v>392</v>
      </c>
    </row>
    <row r="393" spans="1:2" x14ac:dyDescent="0.2">
      <c r="A393" s="12">
        <v>42944</v>
      </c>
      <c r="B393">
        <v>393</v>
      </c>
    </row>
    <row r="394" spans="1:2" x14ac:dyDescent="0.2">
      <c r="A394" s="12">
        <v>42945</v>
      </c>
      <c r="B394">
        <v>394</v>
      </c>
    </row>
    <row r="395" spans="1:2" x14ac:dyDescent="0.2">
      <c r="A395" s="12">
        <v>42946</v>
      </c>
      <c r="B395">
        <v>395</v>
      </c>
    </row>
    <row r="396" spans="1:2" x14ac:dyDescent="0.2">
      <c r="A396" s="12">
        <v>42947</v>
      </c>
      <c r="B396">
        <v>396</v>
      </c>
    </row>
    <row r="397" spans="1:2" x14ac:dyDescent="0.2">
      <c r="A397" s="12">
        <v>42948</v>
      </c>
      <c r="B397">
        <v>397</v>
      </c>
    </row>
    <row r="398" spans="1:2" x14ac:dyDescent="0.2">
      <c r="A398" s="12">
        <v>42949</v>
      </c>
      <c r="B398">
        <v>398</v>
      </c>
    </row>
    <row r="399" spans="1:2" x14ac:dyDescent="0.2">
      <c r="A399" s="12">
        <v>42950</v>
      </c>
      <c r="B399">
        <v>399</v>
      </c>
    </row>
    <row r="400" spans="1:2" x14ac:dyDescent="0.2">
      <c r="A400" s="12">
        <v>42951</v>
      </c>
      <c r="B400">
        <v>400</v>
      </c>
    </row>
    <row r="401" spans="1:2" x14ac:dyDescent="0.2">
      <c r="A401" s="12">
        <v>42952</v>
      </c>
      <c r="B401">
        <v>401</v>
      </c>
    </row>
    <row r="402" spans="1:2" x14ac:dyDescent="0.2">
      <c r="A402" s="12">
        <v>42953</v>
      </c>
      <c r="B402">
        <v>402</v>
      </c>
    </row>
    <row r="403" spans="1:2" x14ac:dyDescent="0.2">
      <c r="A403" s="12">
        <v>42954</v>
      </c>
      <c r="B403">
        <v>403</v>
      </c>
    </row>
    <row r="404" spans="1:2" x14ac:dyDescent="0.2">
      <c r="A404" s="12">
        <v>42955</v>
      </c>
      <c r="B404">
        <v>404</v>
      </c>
    </row>
    <row r="405" spans="1:2" x14ac:dyDescent="0.2">
      <c r="A405" s="12">
        <v>42956</v>
      </c>
      <c r="B405">
        <v>405</v>
      </c>
    </row>
    <row r="406" spans="1:2" x14ac:dyDescent="0.2">
      <c r="A406" s="12">
        <v>42957</v>
      </c>
      <c r="B406">
        <v>406</v>
      </c>
    </row>
    <row r="407" spans="1:2" x14ac:dyDescent="0.2">
      <c r="A407" s="12">
        <v>42958</v>
      </c>
      <c r="B407">
        <v>407</v>
      </c>
    </row>
    <row r="408" spans="1:2" x14ac:dyDescent="0.2">
      <c r="A408" s="12">
        <v>42959</v>
      </c>
      <c r="B408">
        <v>408</v>
      </c>
    </row>
    <row r="409" spans="1:2" x14ac:dyDescent="0.2">
      <c r="A409" s="12">
        <v>42960</v>
      </c>
      <c r="B409">
        <v>409</v>
      </c>
    </row>
    <row r="410" spans="1:2" x14ac:dyDescent="0.2">
      <c r="A410" s="12">
        <v>42961</v>
      </c>
      <c r="B410">
        <v>410</v>
      </c>
    </row>
    <row r="411" spans="1:2" x14ac:dyDescent="0.2">
      <c r="A411" s="12">
        <v>42962</v>
      </c>
      <c r="B411">
        <v>411</v>
      </c>
    </row>
    <row r="412" spans="1:2" x14ac:dyDescent="0.2">
      <c r="A412" s="12">
        <v>42963</v>
      </c>
      <c r="B412">
        <v>412</v>
      </c>
    </row>
    <row r="413" spans="1:2" x14ac:dyDescent="0.2">
      <c r="A413" s="12">
        <v>42964</v>
      </c>
      <c r="B413">
        <v>413</v>
      </c>
    </row>
    <row r="414" spans="1:2" x14ac:dyDescent="0.2">
      <c r="A414" s="12">
        <v>42965</v>
      </c>
      <c r="B414">
        <v>414</v>
      </c>
    </row>
    <row r="415" spans="1:2" x14ac:dyDescent="0.2">
      <c r="A415" s="12">
        <v>42966</v>
      </c>
      <c r="B415">
        <v>415</v>
      </c>
    </row>
    <row r="416" spans="1:2" x14ac:dyDescent="0.2">
      <c r="A416" s="12">
        <v>42967</v>
      </c>
      <c r="B416">
        <v>416</v>
      </c>
    </row>
    <row r="417" spans="1:2" x14ac:dyDescent="0.2">
      <c r="A417" s="12">
        <v>42968</v>
      </c>
      <c r="B417">
        <v>417</v>
      </c>
    </row>
    <row r="418" spans="1:2" x14ac:dyDescent="0.2">
      <c r="A418" s="12">
        <v>42969</v>
      </c>
      <c r="B418">
        <v>418</v>
      </c>
    </row>
    <row r="419" spans="1:2" x14ac:dyDescent="0.2">
      <c r="A419" s="12">
        <v>42970</v>
      </c>
      <c r="B419">
        <v>419</v>
      </c>
    </row>
    <row r="420" spans="1:2" x14ac:dyDescent="0.2">
      <c r="A420" s="12">
        <v>42971</v>
      </c>
      <c r="B420">
        <v>420</v>
      </c>
    </row>
    <row r="421" spans="1:2" x14ac:dyDescent="0.2">
      <c r="A421" s="12">
        <v>42972</v>
      </c>
      <c r="B421">
        <v>421</v>
      </c>
    </row>
    <row r="422" spans="1:2" x14ac:dyDescent="0.2">
      <c r="A422" s="12">
        <v>42973</v>
      </c>
      <c r="B422">
        <v>422</v>
      </c>
    </row>
    <row r="423" spans="1:2" x14ac:dyDescent="0.2">
      <c r="A423" s="12">
        <v>42974</v>
      </c>
      <c r="B423">
        <v>423</v>
      </c>
    </row>
    <row r="424" spans="1:2" x14ac:dyDescent="0.2">
      <c r="A424" s="12">
        <v>42975</v>
      </c>
      <c r="B424">
        <v>424</v>
      </c>
    </row>
    <row r="425" spans="1:2" x14ac:dyDescent="0.2">
      <c r="A425" s="12">
        <v>42976</v>
      </c>
      <c r="B425">
        <v>425</v>
      </c>
    </row>
    <row r="426" spans="1:2" x14ac:dyDescent="0.2">
      <c r="A426" s="12">
        <v>42977</v>
      </c>
      <c r="B426">
        <v>426</v>
      </c>
    </row>
    <row r="427" spans="1:2" x14ac:dyDescent="0.2">
      <c r="A427" s="12">
        <v>42978</v>
      </c>
      <c r="B427">
        <v>427</v>
      </c>
    </row>
    <row r="428" spans="1:2" x14ac:dyDescent="0.2">
      <c r="A428" s="12">
        <v>42979</v>
      </c>
      <c r="B428">
        <v>428</v>
      </c>
    </row>
    <row r="429" spans="1:2" x14ac:dyDescent="0.2">
      <c r="A429" s="12">
        <v>42980</v>
      </c>
      <c r="B429">
        <v>429</v>
      </c>
    </row>
    <row r="430" spans="1:2" x14ac:dyDescent="0.2">
      <c r="A430" s="12">
        <v>42981</v>
      </c>
      <c r="B430">
        <v>430</v>
      </c>
    </row>
    <row r="431" spans="1:2" x14ac:dyDescent="0.2">
      <c r="A431" s="12">
        <v>42982</v>
      </c>
      <c r="B431">
        <v>431</v>
      </c>
    </row>
    <row r="432" spans="1:2" x14ac:dyDescent="0.2">
      <c r="A432" s="12">
        <v>42983</v>
      </c>
      <c r="B432">
        <v>432</v>
      </c>
    </row>
    <row r="433" spans="1:2" x14ac:dyDescent="0.2">
      <c r="A433" s="12">
        <v>42984</v>
      </c>
      <c r="B433">
        <v>433</v>
      </c>
    </row>
    <row r="434" spans="1:2" x14ac:dyDescent="0.2">
      <c r="A434" s="12">
        <v>42985</v>
      </c>
      <c r="B434">
        <v>434</v>
      </c>
    </row>
    <row r="435" spans="1:2" x14ac:dyDescent="0.2">
      <c r="A435" s="12">
        <v>42986</v>
      </c>
      <c r="B435">
        <v>435</v>
      </c>
    </row>
    <row r="436" spans="1:2" x14ac:dyDescent="0.2">
      <c r="A436" s="12">
        <v>42987</v>
      </c>
      <c r="B436">
        <v>436</v>
      </c>
    </row>
    <row r="437" spans="1:2" x14ac:dyDescent="0.2">
      <c r="A437" s="12">
        <v>42988</v>
      </c>
      <c r="B437">
        <v>437</v>
      </c>
    </row>
    <row r="438" spans="1:2" x14ac:dyDescent="0.2">
      <c r="A438" s="12">
        <v>42989</v>
      </c>
      <c r="B438">
        <v>438</v>
      </c>
    </row>
    <row r="439" spans="1:2" x14ac:dyDescent="0.2">
      <c r="A439" s="12">
        <v>42990</v>
      </c>
      <c r="B439">
        <v>439</v>
      </c>
    </row>
    <row r="440" spans="1:2" x14ac:dyDescent="0.2">
      <c r="A440" s="12">
        <v>42991</v>
      </c>
      <c r="B440">
        <v>440</v>
      </c>
    </row>
    <row r="441" spans="1:2" x14ac:dyDescent="0.2">
      <c r="A441" s="12">
        <v>42992</v>
      </c>
      <c r="B441">
        <v>441</v>
      </c>
    </row>
    <row r="442" spans="1:2" x14ac:dyDescent="0.2">
      <c r="A442" s="12">
        <v>42993</v>
      </c>
      <c r="B442">
        <v>442</v>
      </c>
    </row>
    <row r="443" spans="1:2" x14ac:dyDescent="0.2">
      <c r="A443" s="12">
        <v>42994</v>
      </c>
      <c r="B443">
        <v>443</v>
      </c>
    </row>
    <row r="444" spans="1:2" x14ac:dyDescent="0.2">
      <c r="A444" s="12">
        <v>42995</v>
      </c>
      <c r="B444">
        <v>444</v>
      </c>
    </row>
    <row r="445" spans="1:2" x14ac:dyDescent="0.2">
      <c r="A445" s="12">
        <v>42996</v>
      </c>
      <c r="B445">
        <v>445</v>
      </c>
    </row>
    <row r="446" spans="1:2" x14ac:dyDescent="0.2">
      <c r="A446" s="12">
        <v>42997</v>
      </c>
      <c r="B446">
        <v>446</v>
      </c>
    </row>
    <row r="447" spans="1:2" x14ac:dyDescent="0.2">
      <c r="A447" s="12">
        <v>42998</v>
      </c>
      <c r="B447">
        <v>447</v>
      </c>
    </row>
    <row r="448" spans="1:2" x14ac:dyDescent="0.2">
      <c r="A448" s="12">
        <v>42999</v>
      </c>
      <c r="B448">
        <v>448</v>
      </c>
    </row>
    <row r="449" spans="1:3" x14ac:dyDescent="0.2">
      <c r="A449" s="12">
        <v>43000</v>
      </c>
      <c r="B449">
        <v>449</v>
      </c>
    </row>
    <row r="450" spans="1:3" x14ac:dyDescent="0.2">
      <c r="A450" s="12">
        <v>43001</v>
      </c>
      <c r="B450">
        <v>450</v>
      </c>
    </row>
    <row r="451" spans="1:3" x14ac:dyDescent="0.2">
      <c r="A451" s="12">
        <v>43002</v>
      </c>
      <c r="B451">
        <v>451</v>
      </c>
    </row>
    <row r="452" spans="1:3" x14ac:dyDescent="0.2">
      <c r="A452" s="12">
        <v>43003</v>
      </c>
      <c r="B452">
        <v>452</v>
      </c>
    </row>
    <row r="453" spans="1:3" x14ac:dyDescent="0.2">
      <c r="A453" s="12">
        <v>43004</v>
      </c>
      <c r="B453">
        <v>453</v>
      </c>
    </row>
    <row r="454" spans="1:3" x14ac:dyDescent="0.2">
      <c r="A454" s="12">
        <v>43005</v>
      </c>
      <c r="B454">
        <v>454</v>
      </c>
    </row>
    <row r="455" spans="1:3" x14ac:dyDescent="0.2">
      <c r="A455" s="12">
        <v>43006</v>
      </c>
      <c r="B455">
        <v>455</v>
      </c>
    </row>
    <row r="456" spans="1:3" x14ac:dyDescent="0.2">
      <c r="A456" s="12">
        <v>43007</v>
      </c>
      <c r="B456">
        <v>456</v>
      </c>
    </row>
    <row r="457" spans="1:3" x14ac:dyDescent="0.2">
      <c r="A457" s="12">
        <v>43008</v>
      </c>
      <c r="B457">
        <v>457</v>
      </c>
    </row>
    <row r="458" spans="1:3" x14ac:dyDescent="0.2">
      <c r="A458" s="12">
        <v>43009</v>
      </c>
      <c r="B458">
        <v>458</v>
      </c>
      <c r="C458">
        <v>1</v>
      </c>
    </row>
    <row r="459" spans="1:3" x14ac:dyDescent="0.2">
      <c r="A459" s="12">
        <v>43010</v>
      </c>
      <c r="B459">
        <v>459</v>
      </c>
      <c r="C459">
        <v>2</v>
      </c>
    </row>
    <row r="460" spans="1:3" x14ac:dyDescent="0.2">
      <c r="A460" s="12">
        <v>43011</v>
      </c>
      <c r="B460">
        <v>460</v>
      </c>
      <c r="C460">
        <v>3</v>
      </c>
    </row>
    <row r="461" spans="1:3" x14ac:dyDescent="0.2">
      <c r="A461" s="12">
        <v>43012</v>
      </c>
      <c r="B461">
        <v>461</v>
      </c>
      <c r="C461">
        <v>4</v>
      </c>
    </row>
    <row r="462" spans="1:3" x14ac:dyDescent="0.2">
      <c r="A462" s="12">
        <v>43013</v>
      </c>
      <c r="B462">
        <v>462</v>
      </c>
      <c r="C462">
        <v>5</v>
      </c>
    </row>
    <row r="463" spans="1:3" x14ac:dyDescent="0.2">
      <c r="A463" s="12">
        <v>43014</v>
      </c>
      <c r="B463">
        <v>463</v>
      </c>
      <c r="C463">
        <v>6</v>
      </c>
    </row>
    <row r="464" spans="1:3" x14ac:dyDescent="0.2">
      <c r="A464" s="12">
        <v>43015</v>
      </c>
      <c r="B464">
        <v>464</v>
      </c>
      <c r="C464">
        <v>7</v>
      </c>
    </row>
    <row r="465" spans="1:3" x14ac:dyDescent="0.2">
      <c r="A465" s="12">
        <v>43016</v>
      </c>
      <c r="B465">
        <v>465</v>
      </c>
      <c r="C465">
        <v>8</v>
      </c>
    </row>
    <row r="466" spans="1:3" x14ac:dyDescent="0.2">
      <c r="A466" s="12">
        <v>43017</v>
      </c>
      <c r="B466">
        <v>466</v>
      </c>
      <c r="C466">
        <v>9</v>
      </c>
    </row>
    <row r="467" spans="1:3" x14ac:dyDescent="0.2">
      <c r="A467" s="12">
        <v>43018</v>
      </c>
      <c r="B467">
        <v>467</v>
      </c>
      <c r="C467">
        <v>10</v>
      </c>
    </row>
    <row r="468" spans="1:3" x14ac:dyDescent="0.2">
      <c r="A468" s="12">
        <v>43019</v>
      </c>
      <c r="B468">
        <v>468</v>
      </c>
      <c r="C468">
        <v>11</v>
      </c>
    </row>
    <row r="469" spans="1:3" x14ac:dyDescent="0.2">
      <c r="A469" s="12">
        <v>43020</v>
      </c>
      <c r="B469">
        <v>469</v>
      </c>
      <c r="C469">
        <v>12</v>
      </c>
    </row>
    <row r="470" spans="1:3" x14ac:dyDescent="0.2">
      <c r="A470" s="12">
        <v>43021</v>
      </c>
      <c r="B470">
        <v>470</v>
      </c>
      <c r="C470">
        <v>13</v>
      </c>
    </row>
    <row r="471" spans="1:3" x14ac:dyDescent="0.2">
      <c r="A471" s="12">
        <v>43022</v>
      </c>
      <c r="B471">
        <v>471</v>
      </c>
      <c r="C471">
        <v>14</v>
      </c>
    </row>
    <row r="472" spans="1:3" x14ac:dyDescent="0.2">
      <c r="A472" s="12">
        <v>43023</v>
      </c>
      <c r="B472">
        <v>472</v>
      </c>
      <c r="C472">
        <v>15</v>
      </c>
    </row>
    <row r="473" spans="1:3" x14ac:dyDescent="0.2">
      <c r="A473" s="12">
        <v>43024</v>
      </c>
      <c r="B473">
        <v>473</v>
      </c>
      <c r="C473">
        <v>16</v>
      </c>
    </row>
    <row r="474" spans="1:3" x14ac:dyDescent="0.2">
      <c r="A474" s="12">
        <v>43025</v>
      </c>
      <c r="B474">
        <v>474</v>
      </c>
      <c r="C474">
        <v>17</v>
      </c>
    </row>
    <row r="475" spans="1:3" x14ac:dyDescent="0.2">
      <c r="A475" s="12">
        <v>43026</v>
      </c>
      <c r="B475">
        <v>475</v>
      </c>
      <c r="C475">
        <v>18</v>
      </c>
    </row>
    <row r="476" spans="1:3" x14ac:dyDescent="0.2">
      <c r="A476" s="12">
        <v>43027</v>
      </c>
      <c r="B476">
        <v>476</v>
      </c>
      <c r="C476">
        <v>19</v>
      </c>
    </row>
    <row r="477" spans="1:3" x14ac:dyDescent="0.2">
      <c r="A477" s="12">
        <v>43028</v>
      </c>
      <c r="B477">
        <v>477</v>
      </c>
      <c r="C477">
        <v>20</v>
      </c>
    </row>
    <row r="478" spans="1:3" x14ac:dyDescent="0.2">
      <c r="A478" s="12">
        <v>43029</v>
      </c>
      <c r="B478">
        <v>478</v>
      </c>
      <c r="C478">
        <v>21</v>
      </c>
    </row>
    <row r="479" spans="1:3" x14ac:dyDescent="0.2">
      <c r="A479" s="12">
        <v>43030</v>
      </c>
      <c r="B479">
        <v>479</v>
      </c>
      <c r="C479">
        <v>22</v>
      </c>
    </row>
    <row r="480" spans="1:3" x14ac:dyDescent="0.2">
      <c r="A480" s="12">
        <v>43031</v>
      </c>
      <c r="B480">
        <v>480</v>
      </c>
      <c r="C480">
        <v>23</v>
      </c>
    </row>
    <row r="481" spans="1:3" x14ac:dyDescent="0.2">
      <c r="A481" s="12">
        <v>43032</v>
      </c>
      <c r="B481">
        <v>481</v>
      </c>
      <c r="C481">
        <v>24</v>
      </c>
    </row>
    <row r="482" spans="1:3" x14ac:dyDescent="0.2">
      <c r="A482" s="12">
        <v>43033</v>
      </c>
      <c r="B482">
        <v>482</v>
      </c>
      <c r="C482">
        <v>25</v>
      </c>
    </row>
    <row r="483" spans="1:3" x14ac:dyDescent="0.2">
      <c r="A483" s="12">
        <v>43034</v>
      </c>
      <c r="B483">
        <v>483</v>
      </c>
      <c r="C483">
        <v>26</v>
      </c>
    </row>
    <row r="484" spans="1:3" x14ac:dyDescent="0.2">
      <c r="A484" s="12">
        <v>43035</v>
      </c>
      <c r="B484">
        <v>484</v>
      </c>
      <c r="C484">
        <v>27</v>
      </c>
    </row>
    <row r="485" spans="1:3" x14ac:dyDescent="0.2">
      <c r="A485" s="12">
        <v>43036</v>
      </c>
      <c r="B485">
        <v>485</v>
      </c>
      <c r="C485">
        <v>28</v>
      </c>
    </row>
    <row r="486" spans="1:3" x14ac:dyDescent="0.2">
      <c r="A486" s="12">
        <v>43037</v>
      </c>
      <c r="B486">
        <v>486</v>
      </c>
      <c r="C486">
        <v>29</v>
      </c>
    </row>
    <row r="487" spans="1:3" x14ac:dyDescent="0.2">
      <c r="A487" s="12">
        <v>43038</v>
      </c>
      <c r="B487">
        <v>487</v>
      </c>
      <c r="C487">
        <v>30</v>
      </c>
    </row>
    <row r="488" spans="1:3" x14ac:dyDescent="0.2">
      <c r="A488" s="12">
        <v>43039</v>
      </c>
      <c r="B488">
        <v>488</v>
      </c>
      <c r="C488">
        <v>31</v>
      </c>
    </row>
    <row r="489" spans="1:3" x14ac:dyDescent="0.2">
      <c r="A489" s="12">
        <v>43040</v>
      </c>
      <c r="B489">
        <v>489</v>
      </c>
      <c r="C489">
        <v>32</v>
      </c>
    </row>
    <row r="490" spans="1:3" x14ac:dyDescent="0.2">
      <c r="A490" s="12">
        <v>43041</v>
      </c>
      <c r="B490">
        <v>490</v>
      </c>
      <c r="C490">
        <v>33</v>
      </c>
    </row>
    <row r="491" spans="1:3" x14ac:dyDescent="0.2">
      <c r="A491" s="12">
        <v>43042</v>
      </c>
      <c r="B491">
        <v>491</v>
      </c>
      <c r="C491">
        <v>34</v>
      </c>
    </row>
    <row r="492" spans="1:3" x14ac:dyDescent="0.2">
      <c r="A492" s="12">
        <v>43043</v>
      </c>
      <c r="B492">
        <v>492</v>
      </c>
      <c r="C492">
        <v>35</v>
      </c>
    </row>
    <row r="493" spans="1:3" x14ac:dyDescent="0.2">
      <c r="A493" s="12">
        <v>43044</v>
      </c>
      <c r="B493">
        <v>493</v>
      </c>
      <c r="C493">
        <v>36</v>
      </c>
    </row>
    <row r="494" spans="1:3" x14ac:dyDescent="0.2">
      <c r="A494" s="12">
        <v>43045</v>
      </c>
      <c r="B494">
        <v>494</v>
      </c>
      <c r="C494">
        <v>37</v>
      </c>
    </row>
    <row r="495" spans="1:3" x14ac:dyDescent="0.2">
      <c r="A495" s="12">
        <v>43046</v>
      </c>
      <c r="B495">
        <v>495</v>
      </c>
      <c r="C495">
        <v>38</v>
      </c>
    </row>
    <row r="496" spans="1:3" x14ac:dyDescent="0.2">
      <c r="A496" s="12">
        <v>43047</v>
      </c>
      <c r="B496">
        <v>496</v>
      </c>
      <c r="C496">
        <v>39</v>
      </c>
    </row>
    <row r="497" spans="1:3" x14ac:dyDescent="0.2">
      <c r="A497" s="12">
        <v>43048</v>
      </c>
      <c r="B497">
        <v>497</v>
      </c>
      <c r="C497">
        <v>40</v>
      </c>
    </row>
    <row r="498" spans="1:3" x14ac:dyDescent="0.2">
      <c r="A498" s="12">
        <v>43049</v>
      </c>
      <c r="B498">
        <v>498</v>
      </c>
      <c r="C498">
        <v>41</v>
      </c>
    </row>
    <row r="499" spans="1:3" x14ac:dyDescent="0.2">
      <c r="A499" s="12">
        <v>43050</v>
      </c>
      <c r="B499">
        <v>499</v>
      </c>
      <c r="C499">
        <v>42</v>
      </c>
    </row>
    <row r="500" spans="1:3" x14ac:dyDescent="0.2">
      <c r="A500" s="12">
        <v>43051</v>
      </c>
      <c r="B500">
        <v>500</v>
      </c>
      <c r="C500">
        <v>43</v>
      </c>
    </row>
    <row r="501" spans="1:3" x14ac:dyDescent="0.2">
      <c r="A501" s="12">
        <v>43052</v>
      </c>
      <c r="B501">
        <v>501</v>
      </c>
      <c r="C501">
        <v>44</v>
      </c>
    </row>
    <row r="502" spans="1:3" x14ac:dyDescent="0.2">
      <c r="A502" s="12">
        <v>43053</v>
      </c>
      <c r="B502">
        <v>502</v>
      </c>
      <c r="C502">
        <v>45</v>
      </c>
    </row>
    <row r="503" spans="1:3" x14ac:dyDescent="0.2">
      <c r="A503" s="12">
        <v>43054</v>
      </c>
      <c r="B503">
        <v>503</v>
      </c>
      <c r="C503">
        <v>46</v>
      </c>
    </row>
    <row r="504" spans="1:3" x14ac:dyDescent="0.2">
      <c r="A504" s="12">
        <v>43055</v>
      </c>
      <c r="B504">
        <v>504</v>
      </c>
      <c r="C504">
        <v>47</v>
      </c>
    </row>
    <row r="505" spans="1:3" x14ac:dyDescent="0.2">
      <c r="A505" s="12">
        <v>43056</v>
      </c>
      <c r="B505">
        <v>505</v>
      </c>
      <c r="C505">
        <v>48</v>
      </c>
    </row>
    <row r="506" spans="1:3" x14ac:dyDescent="0.2">
      <c r="A506" s="12">
        <v>43057</v>
      </c>
      <c r="B506">
        <v>506</v>
      </c>
      <c r="C506">
        <v>49</v>
      </c>
    </row>
    <row r="507" spans="1:3" x14ac:dyDescent="0.2">
      <c r="A507" s="12">
        <v>43058</v>
      </c>
      <c r="B507">
        <v>507</v>
      </c>
      <c r="C507">
        <v>50</v>
      </c>
    </row>
    <row r="508" spans="1:3" x14ac:dyDescent="0.2">
      <c r="A508" s="12">
        <v>43059</v>
      </c>
      <c r="B508">
        <v>508</v>
      </c>
      <c r="C508">
        <v>51</v>
      </c>
    </row>
    <row r="509" spans="1:3" x14ac:dyDescent="0.2">
      <c r="A509" s="12">
        <v>43060</v>
      </c>
      <c r="B509">
        <v>509</v>
      </c>
      <c r="C509">
        <v>52</v>
      </c>
    </row>
    <row r="510" spans="1:3" x14ac:dyDescent="0.2">
      <c r="A510" s="12">
        <v>43061</v>
      </c>
      <c r="B510">
        <v>510</v>
      </c>
      <c r="C510">
        <v>53</v>
      </c>
    </row>
    <row r="511" spans="1:3" x14ac:dyDescent="0.2">
      <c r="A511" s="12">
        <v>43062</v>
      </c>
      <c r="B511">
        <v>511</v>
      </c>
      <c r="C511">
        <v>54</v>
      </c>
    </row>
    <row r="512" spans="1:3" x14ac:dyDescent="0.2">
      <c r="A512" s="12">
        <v>43063</v>
      </c>
      <c r="B512">
        <v>512</v>
      </c>
      <c r="C512">
        <v>55</v>
      </c>
    </row>
    <row r="513" spans="1:3" x14ac:dyDescent="0.2">
      <c r="A513" s="12">
        <v>43064</v>
      </c>
      <c r="B513">
        <v>513</v>
      </c>
      <c r="C513">
        <v>56</v>
      </c>
    </row>
    <row r="514" spans="1:3" x14ac:dyDescent="0.2">
      <c r="A514" s="12">
        <v>43065</v>
      </c>
      <c r="B514">
        <v>514</v>
      </c>
      <c r="C514">
        <v>57</v>
      </c>
    </row>
    <row r="515" spans="1:3" x14ac:dyDescent="0.2">
      <c r="A515" s="12">
        <v>43066</v>
      </c>
      <c r="B515">
        <v>515</v>
      </c>
      <c r="C515">
        <v>58</v>
      </c>
    </row>
    <row r="516" spans="1:3" x14ac:dyDescent="0.2">
      <c r="A516" s="12">
        <v>43067</v>
      </c>
      <c r="B516">
        <v>516</v>
      </c>
      <c r="C516">
        <v>59</v>
      </c>
    </row>
    <row r="517" spans="1:3" x14ac:dyDescent="0.2">
      <c r="A517" s="12">
        <v>43068</v>
      </c>
      <c r="B517">
        <v>517</v>
      </c>
      <c r="C517">
        <v>60</v>
      </c>
    </row>
    <row r="518" spans="1:3" x14ac:dyDescent="0.2">
      <c r="A518" s="12">
        <v>43069</v>
      </c>
      <c r="B518">
        <v>518</v>
      </c>
      <c r="C518">
        <v>61</v>
      </c>
    </row>
    <row r="519" spans="1:3" x14ac:dyDescent="0.2">
      <c r="A519" s="12">
        <v>43070</v>
      </c>
      <c r="B519">
        <v>519</v>
      </c>
      <c r="C519">
        <v>62</v>
      </c>
    </row>
    <row r="520" spans="1:3" x14ac:dyDescent="0.2">
      <c r="A520" s="12">
        <v>43071</v>
      </c>
      <c r="B520">
        <v>520</v>
      </c>
      <c r="C520">
        <v>63</v>
      </c>
    </row>
    <row r="521" spans="1:3" x14ac:dyDescent="0.2">
      <c r="A521" s="12">
        <v>43072</v>
      </c>
      <c r="B521">
        <v>521</v>
      </c>
      <c r="C521">
        <v>64</v>
      </c>
    </row>
    <row r="522" spans="1:3" x14ac:dyDescent="0.2">
      <c r="A522" s="12">
        <v>43073</v>
      </c>
      <c r="B522">
        <v>522</v>
      </c>
      <c r="C522">
        <v>65</v>
      </c>
    </row>
    <row r="523" spans="1:3" x14ac:dyDescent="0.2">
      <c r="A523" s="12">
        <v>43074</v>
      </c>
      <c r="B523">
        <v>523</v>
      </c>
      <c r="C523">
        <v>66</v>
      </c>
    </row>
    <row r="524" spans="1:3" x14ac:dyDescent="0.2">
      <c r="A524" s="12">
        <v>43075</v>
      </c>
      <c r="B524">
        <v>524</v>
      </c>
      <c r="C524">
        <v>67</v>
      </c>
    </row>
    <row r="525" spans="1:3" x14ac:dyDescent="0.2">
      <c r="A525" s="12">
        <v>43076</v>
      </c>
      <c r="B525">
        <v>525</v>
      </c>
      <c r="C525">
        <v>68</v>
      </c>
    </row>
    <row r="526" spans="1:3" x14ac:dyDescent="0.2">
      <c r="A526" s="12">
        <v>43077</v>
      </c>
      <c r="B526">
        <v>526</v>
      </c>
      <c r="C526">
        <v>69</v>
      </c>
    </row>
    <row r="527" spans="1:3" x14ac:dyDescent="0.2">
      <c r="A527" s="12">
        <v>43078</v>
      </c>
      <c r="B527">
        <v>527</v>
      </c>
      <c r="C527">
        <v>70</v>
      </c>
    </row>
    <row r="528" spans="1:3" x14ac:dyDescent="0.2">
      <c r="A528" s="12">
        <v>43079</v>
      </c>
      <c r="B528">
        <v>528</v>
      </c>
      <c r="C528">
        <v>71</v>
      </c>
    </row>
    <row r="529" spans="1:3" x14ac:dyDescent="0.2">
      <c r="A529" s="12">
        <v>43080</v>
      </c>
      <c r="B529">
        <v>529</v>
      </c>
      <c r="C529">
        <v>72</v>
      </c>
    </row>
    <row r="530" spans="1:3" x14ac:dyDescent="0.2">
      <c r="A530" s="12">
        <v>43081</v>
      </c>
      <c r="B530">
        <v>530</v>
      </c>
      <c r="C530">
        <v>73</v>
      </c>
    </row>
    <row r="531" spans="1:3" x14ac:dyDescent="0.2">
      <c r="A531" s="12">
        <v>43082</v>
      </c>
      <c r="B531">
        <v>531</v>
      </c>
      <c r="C531">
        <v>74</v>
      </c>
    </row>
    <row r="532" spans="1:3" x14ac:dyDescent="0.2">
      <c r="A532" s="12">
        <v>43083</v>
      </c>
      <c r="B532">
        <v>532</v>
      </c>
      <c r="C532">
        <v>75</v>
      </c>
    </row>
    <row r="533" spans="1:3" x14ac:dyDescent="0.2">
      <c r="A533" s="12">
        <v>43084</v>
      </c>
      <c r="B533">
        <v>533</v>
      </c>
      <c r="C533">
        <v>76</v>
      </c>
    </row>
    <row r="534" spans="1:3" x14ac:dyDescent="0.2">
      <c r="A534" s="12">
        <v>43085</v>
      </c>
      <c r="B534">
        <v>534</v>
      </c>
      <c r="C534">
        <v>77</v>
      </c>
    </row>
    <row r="535" spans="1:3" x14ac:dyDescent="0.2">
      <c r="A535" s="12">
        <v>43086</v>
      </c>
      <c r="B535">
        <v>535</v>
      </c>
      <c r="C535">
        <v>78</v>
      </c>
    </row>
    <row r="536" spans="1:3" x14ac:dyDescent="0.2">
      <c r="A536" s="12">
        <v>43087</v>
      </c>
      <c r="B536">
        <v>536</v>
      </c>
      <c r="C536">
        <v>79</v>
      </c>
    </row>
    <row r="537" spans="1:3" x14ac:dyDescent="0.2">
      <c r="A537" s="12">
        <v>43088</v>
      </c>
      <c r="B537">
        <v>537</v>
      </c>
      <c r="C537">
        <v>80</v>
      </c>
    </row>
    <row r="538" spans="1:3" x14ac:dyDescent="0.2">
      <c r="A538" s="12">
        <v>43089</v>
      </c>
      <c r="B538">
        <v>538</v>
      </c>
      <c r="C538">
        <v>81</v>
      </c>
    </row>
    <row r="539" spans="1:3" x14ac:dyDescent="0.2">
      <c r="A539" s="12">
        <v>43090</v>
      </c>
      <c r="B539">
        <v>539</v>
      </c>
      <c r="C539">
        <v>82</v>
      </c>
    </row>
    <row r="540" spans="1:3" x14ac:dyDescent="0.2">
      <c r="A540" s="12">
        <v>43091</v>
      </c>
      <c r="B540">
        <v>540</v>
      </c>
      <c r="C540">
        <v>83</v>
      </c>
    </row>
    <row r="541" spans="1:3" x14ac:dyDescent="0.2">
      <c r="A541" s="12">
        <v>43092</v>
      </c>
      <c r="B541">
        <v>541</v>
      </c>
      <c r="C541">
        <v>84</v>
      </c>
    </row>
    <row r="542" spans="1:3" x14ac:dyDescent="0.2">
      <c r="A542" s="12">
        <v>43093</v>
      </c>
      <c r="B542">
        <v>542</v>
      </c>
      <c r="C542">
        <v>85</v>
      </c>
    </row>
    <row r="543" spans="1:3" x14ac:dyDescent="0.2">
      <c r="A543" s="12">
        <v>43094</v>
      </c>
      <c r="B543">
        <v>543</v>
      </c>
      <c r="C543">
        <v>86</v>
      </c>
    </row>
    <row r="544" spans="1:3" x14ac:dyDescent="0.2">
      <c r="A544" s="12">
        <v>43095</v>
      </c>
      <c r="B544">
        <v>544</v>
      </c>
      <c r="C544">
        <v>87</v>
      </c>
    </row>
    <row r="545" spans="1:3" x14ac:dyDescent="0.2">
      <c r="A545" s="12">
        <v>43096</v>
      </c>
      <c r="B545">
        <v>545</v>
      </c>
      <c r="C545">
        <v>88</v>
      </c>
    </row>
    <row r="546" spans="1:3" x14ac:dyDescent="0.2">
      <c r="A546" s="12">
        <v>43097</v>
      </c>
      <c r="B546">
        <v>546</v>
      </c>
      <c r="C546">
        <v>89</v>
      </c>
    </row>
    <row r="547" spans="1:3" x14ac:dyDescent="0.2">
      <c r="A547" s="12">
        <v>43098</v>
      </c>
      <c r="B547">
        <v>547</v>
      </c>
      <c r="C547">
        <v>90</v>
      </c>
    </row>
    <row r="548" spans="1:3" x14ac:dyDescent="0.2">
      <c r="A548" s="12">
        <v>43099</v>
      </c>
      <c r="B548">
        <v>548</v>
      </c>
      <c r="C548">
        <v>91</v>
      </c>
    </row>
    <row r="549" spans="1:3" x14ac:dyDescent="0.2">
      <c r="A549" s="12">
        <v>43100</v>
      </c>
      <c r="B549">
        <v>549</v>
      </c>
      <c r="C549">
        <v>92</v>
      </c>
    </row>
    <row r="550" spans="1:3" x14ac:dyDescent="0.2">
      <c r="A550" s="12">
        <v>43101</v>
      </c>
      <c r="B550">
        <v>550</v>
      </c>
      <c r="C550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"/>
  <sheetViews>
    <sheetView workbookViewId="0"/>
  </sheetViews>
  <sheetFormatPr baseColWidth="10" defaultColWidth="8.83203125" defaultRowHeight="15" x14ac:dyDescent="0.2"/>
  <sheetData>
    <row r="1" spans="1:2" x14ac:dyDescent="0.2">
      <c r="A1" t="s">
        <v>4</v>
      </c>
      <c r="B1" t="s">
        <v>5</v>
      </c>
    </row>
    <row r="2" spans="1:2" x14ac:dyDescent="0.2">
      <c r="A2" t="s">
        <v>6</v>
      </c>
      <c r="B2" t="s">
        <v>3</v>
      </c>
    </row>
    <row r="3" spans="1:2" x14ac:dyDescent="0.2">
      <c r="A3" t="s">
        <v>0</v>
      </c>
    </row>
    <row r="4" spans="1:2" x14ac:dyDescent="0.2">
      <c r="A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Office Move Checklist</vt:lpstr>
      <vt:lpstr>Sheet1</vt:lpstr>
      <vt:lpstr>Move Timeline</vt:lpstr>
      <vt:lpstr>Choice</vt:lpstr>
      <vt:lpstr>'Office Move Checklist'!Print_Area</vt:lpstr>
      <vt:lpstr>Timeline</vt:lpstr>
      <vt:lpstr>Urgency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Howe</dc:creator>
  <cp:keywords/>
  <dc:description/>
  <cp:lastModifiedBy>Budget1 Dumpster</cp:lastModifiedBy>
  <cp:revision/>
  <cp:lastPrinted>2018-05-22T14:54:52Z</cp:lastPrinted>
  <dcterms:created xsi:type="dcterms:W3CDTF">2017-05-19T20:03:02Z</dcterms:created>
  <dcterms:modified xsi:type="dcterms:W3CDTF">2018-05-22T15:25:45Z</dcterms:modified>
  <cp:category/>
  <cp:contentStatus/>
</cp:coreProperties>
</file>